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Joel Alarcon\Documents\12. Órgano de Gobierno\Sesión Órgano de Gobierno 2025\1aJG2025\05. Presentación del informe de autoevaluación\5.16 Información de Fondos y transferencias de la Secihti\"/>
    </mc:Choice>
  </mc:AlternateContent>
  <xr:revisionPtr revIDLastSave="0" documentId="13_ncr:1_{2F74E472-8538-4708-BBDE-4D6278830377}" xr6:coauthVersionLast="47" xr6:coauthVersionMax="47" xr10:uidLastSave="{00000000-0000-0000-0000-000000000000}"/>
  <bookViews>
    <workbookView xWindow="-120" yWindow="-120" windowWidth="29040" windowHeight="15720" tabRatio="701" activeTab="5" xr2:uid="{00000000-000D-0000-FFFF-FFFF00000000}"/>
  </bookViews>
  <sheets>
    <sheet name="Fondos CONAHCYT Ing. 2023" sheetId="30" r:id="rId1"/>
    <sheet name="Fondos CONAHCYT Ing. 2024" sheetId="28" r:id="rId2"/>
    <sheet name="Otras inst. Ing. 2023" sheetId="31" r:id="rId3"/>
    <sheet name="Otras inst. Ing. 2024" sheetId="29" r:id="rId4"/>
    <sheet name="Proyectos proceso" sheetId="20" r:id="rId5"/>
    <sheet name="Concluidos" sheetId="21" r:id="rId6"/>
  </sheets>
  <definedNames>
    <definedName name="_xlnm._FilterDatabase" localSheetId="5" hidden="1">Concluidos!$H$1:$H$42</definedName>
    <definedName name="_xlnm._FilterDatabase" localSheetId="3" hidden="1">'Otras inst. Ing. 2024'!$A$4:$F$61</definedName>
    <definedName name="_xlnm._FilterDatabase" localSheetId="4" hidden="1">'Proyectos proceso'!$G$1:$G$55</definedName>
    <definedName name="Print_Area" localSheetId="5">Concluidos!$A$1:$I$33</definedName>
    <definedName name="Print_Area" localSheetId="4">'Proyectos proceso'!$A$1:$I$51</definedName>
    <definedName name="Print_Titles" localSheetId="5">Concluidos!$1:$4</definedName>
    <definedName name="Print_Titles" localSheetId="0">'Fondos CONAHCYT Ing. 2023'!$1:$4</definedName>
    <definedName name="Print_Titles" localSheetId="1">'Fondos CONAHCYT Ing. 2024'!$1:$4</definedName>
    <definedName name="Print_Titles" localSheetId="2">'Otras inst. Ing. 2023'!$1:$4</definedName>
    <definedName name="Print_Titles" localSheetId="3">'Otras inst. Ing. 2024'!$1:$4</definedName>
    <definedName name="Print_Titles" localSheetId="4">'Proyectos proceso'!$1:$4</definedName>
    <definedName name="_xlnm.Print_Titles" localSheetId="5">Concluidos!$3:$4</definedName>
    <definedName name="_xlnm.Print_Titles" localSheetId="2">'Otras inst. Ing. 2023'!$1:$4</definedName>
    <definedName name="_xlnm.Print_Titles" localSheetId="3">'Otras inst. Ing. 2024'!$3:$4</definedName>
    <definedName name="_xlnm.Print_Titles" localSheetId="4">'Proyectos proceso'!$3:$4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 i="28" l="1"/>
  <c r="E18" i="28"/>
  <c r="E61" i="29" l="1"/>
  <c r="E88" i="31" l="1"/>
  <c r="E9" i="30"/>
  <c r="E12" i="30"/>
  <c r="E11" i="3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Karla</author>
  </authors>
  <commentList>
    <comment ref="G19" authorId="0" shapeId="0" xr:uid="{89216183-9788-42EF-BF73-DCA1F5AE88B3}">
      <text>
        <r>
          <rPr>
            <sz val="9"/>
            <color indexed="81"/>
            <rFont val="Tahoma"/>
            <family val="2"/>
          </rPr>
          <t>Prórroga mediante oficio DCF/C100/1913/2021 de fecha 17/05/2021, 2da. Prórroga mediante oficio DCF/C1000/4433/2022 de fecha 20/06/2022, otra prórroga en base a oficio DCF/C1000/6538/2022 de fecha 26/09/2022</t>
        </r>
      </text>
    </comment>
  </commentList>
</comments>
</file>

<file path=xl/sharedStrings.xml><?xml version="1.0" encoding="utf-8"?>
<sst xmlns="http://schemas.openxmlformats.org/spreadsheetml/2006/main" count="993" uniqueCount="374">
  <si>
    <t>FUENTE DE FINANCIAMIENTO</t>
  </si>
  <si>
    <t>TÍTULO DEL PROYECTO</t>
  </si>
  <si>
    <t>TIPO</t>
  </si>
  <si>
    <t>No.</t>
  </si>
  <si>
    <t>Subtotal</t>
  </si>
  <si>
    <t>Total</t>
  </si>
  <si>
    <t>INGRESO RECIBIDO</t>
  </si>
  <si>
    <t>RESPONSABLE</t>
  </si>
  <si>
    <t>Producción y comercialización de inóculo (semilla) de hongo seta (pleurotus sp)</t>
  </si>
  <si>
    <t>Plantas Ornamentales</t>
  </si>
  <si>
    <t>Restauración de Ecosistemas y Servicios Ambientales</t>
  </si>
  <si>
    <t>Fundación Internacional para la Restauración de Ecosistemas FIRE y El Colegio de la Frontera Sur ECOSUR</t>
  </si>
  <si>
    <t>Energía Sierra Juárez, S. de R.L. de C.V.</t>
  </si>
  <si>
    <t>Dra. Fabiola López Barrera</t>
  </si>
  <si>
    <t>Otras Instituciones</t>
  </si>
  <si>
    <t>Programas de conservación y monitoreo de especies de flora y fauna escasas en peligro y de importancia para la estructuración de las comunidades vegetales y animales en sitios rehabilitados y naturales pertenecientes a "APASCO"</t>
  </si>
  <si>
    <t>Servicios BioMimic®</t>
  </si>
  <si>
    <t>Dra. Dulce María G. Salmones Blásquez</t>
  </si>
  <si>
    <t>Dr. Carlos Enrique Fragoso González</t>
  </si>
  <si>
    <t>Dr. Héctor Armando Contreras Hernández</t>
  </si>
  <si>
    <t>Dr. Jorge Alejandro López Portillo Guzmán</t>
  </si>
  <si>
    <t>NOMBRE DEL PROYECTO</t>
  </si>
  <si>
    <t>FECHA DE INICIO</t>
  </si>
  <si>
    <t>RECURSOS RECIBIDOS ACUMULADOS</t>
  </si>
  <si>
    <t>RECURSOS EJERCIDOS ACUMULADOS</t>
  </si>
  <si>
    <t>FECHA ESTIMADA DE CONCLUSIÓN</t>
  </si>
  <si>
    <t>RESULTADOS OBTENIDOS</t>
  </si>
  <si>
    <t>FECHA DE CONCLUSIÓN</t>
  </si>
  <si>
    <t>Participantes Varios</t>
  </si>
  <si>
    <t>Capacitación y Servicios</t>
  </si>
  <si>
    <t>Dra. Gloria Luz Laura Carrión Villarnovo</t>
  </si>
  <si>
    <t>Eólica Tres Mesas, S. de R.L. de C.V.</t>
  </si>
  <si>
    <t>Eólica Tres Mesas 2, S. de R.L. de C.V.</t>
  </si>
  <si>
    <t>Dra. Mariana Tarín Toledo Aceves</t>
  </si>
  <si>
    <t>Dra. Eugenia Judith Olguín Palacios</t>
  </si>
  <si>
    <t>Dr. Oscar Luis Briones Villarreal</t>
  </si>
  <si>
    <t>Dr. Martín Ramón Aluja Schuneman Hofer</t>
  </si>
  <si>
    <t>Servicios Varios</t>
  </si>
  <si>
    <t>Ninguno</t>
  </si>
  <si>
    <t>Eoliatec del Pacífico, S.A.P.I. de C.V.</t>
  </si>
  <si>
    <t>Ferrocarril del Istmo de Tehuantepec, S.A. de C.V.</t>
  </si>
  <si>
    <t>Dr. Rodrigo Lasa Covarrubias</t>
  </si>
  <si>
    <t>Dra. Ana Laura Lara Domínguez</t>
  </si>
  <si>
    <t>Dr. Martín Mata Rosas</t>
  </si>
  <si>
    <t>Dr. Víctor Manuel Reyes Gómez</t>
  </si>
  <si>
    <t>Dra. Simoneta Negrete Yankelevich</t>
  </si>
  <si>
    <t>Dr. Raymundo Dávalos Sotelo</t>
  </si>
  <si>
    <t>Dr. Juan Carlos Serio Silva</t>
  </si>
  <si>
    <t>Genómica de Psittacanthus: especiación, haustorio, y hemiparasitismo</t>
  </si>
  <si>
    <t xml:space="preserve">Dr. Juan Francisco Ornelas Rodríguez </t>
  </si>
  <si>
    <t>Dra. Luciana Porter Bolland</t>
  </si>
  <si>
    <t>Fuerza Eólica del Istmo, S.A. de C.V.</t>
  </si>
  <si>
    <t>Iberdrola Renovables México, S.A. de C.V.</t>
  </si>
  <si>
    <t>Nestlé México, S.A. de C.V.</t>
  </si>
  <si>
    <t>Dr. Carlos Andrés Pascacio Villafán</t>
  </si>
  <si>
    <t>Dilucidar el potencial efecto del cambio climático en el creciente problema de expansión altitudinal y de hospederos en plagas agrícolas</t>
  </si>
  <si>
    <t>Diversidad, patrones metabolómicos y componentes bioactivos con potencial biotecnológico de poblaciones de macrohongos basidiomicetos silvestres del trópico y subtrópico del oriente de México</t>
  </si>
  <si>
    <t>Dr. Antero Ramos Fernández</t>
  </si>
  <si>
    <t>Dr. Rafael Villegas Patraca</t>
  </si>
  <si>
    <t>Iberdrola Energía Monterrey, S.A. de C.V.</t>
  </si>
  <si>
    <t>La Pimienta Solar, S. de R.L. de C.V.</t>
  </si>
  <si>
    <t>Secretaría de la Defensa Nacional (SEDENA)</t>
  </si>
  <si>
    <t>Dr. Eliel Ruiz May</t>
  </si>
  <si>
    <t>Programa de monitoreo de la diversidad en el área de conservación en la Terminal Internacional de Fluidos Tuxpan ubicadas en el Sitio Ramsar 1602 manglares y humedales de Tuxpan</t>
  </si>
  <si>
    <t>Servicios y Terminales de Tuxpan, S.A. de C.V.</t>
  </si>
  <si>
    <t>Universidad Autónoma de Querétaro</t>
  </si>
  <si>
    <t>Evaluación y seguimiento de los procesos de restauración de las áreas afectadas por la implementación del proyecto Gasoducto Sur de Texas-Tuxpan, ubicado en el municipio de Altamira, Tamaulipas</t>
  </si>
  <si>
    <t>Infraestructura Marina del Golfo, S. de R.L. de C.V.</t>
  </si>
  <si>
    <t>Dr. José Antonio Guerrero Analco</t>
  </si>
  <si>
    <t>Evaluación integral de los cambios en servicios ecosistémicos, biodiversidad y medios de vida esperados bajo distintos escenarios de cambio de uso de suelo en los principales territorios cafetaleros de México</t>
  </si>
  <si>
    <t>Programa de las Naciones Unidas para el Medio Ambiente (PNUMA)</t>
  </si>
  <si>
    <t>Proyecto de liberación de Guacamaya Verde</t>
  </si>
  <si>
    <t>Farmacias Medina</t>
  </si>
  <si>
    <t>Dr. Juan Esteban Martínez Gómez</t>
  </si>
  <si>
    <t>Hongos comestibles cultivados como potenciales alternativas para prevenir y reducir la contaminación del maíz por micotoxinas</t>
  </si>
  <si>
    <t>Fondo Mexicano para la Conservación de la Naturaleza</t>
  </si>
  <si>
    <t>The Morton Arboretum</t>
  </si>
  <si>
    <t>Programa de Protección de Manglares para el cumplimiento del Resolutivo S.G.P.A./D.I.R.A./D.G.8467 de la MIA-R del proyecto "La Guadalupana" de la empresa Riberas del Pantepec, ubicado en la ribera sur del río Tuxpan, municipio de Tuxpan, Veracruz Cuarta Etapa</t>
  </si>
  <si>
    <t>Tuxpan Port Terminal, S.A. de C.V.</t>
  </si>
  <si>
    <t>Volviendo al Paraíso Original - Translocación y monitoreo de individuos de mono aullador de manto (Alouatta palliata) y acciones de conservación, manejo de hábitat e identidad y conciencia comunitaria promovidas por una empresa social y ecológicamente responsable - Grupo Iberostar México.</t>
  </si>
  <si>
    <t>Programas de reforestación en 4 sitios en operación de Enel Green Power México.</t>
  </si>
  <si>
    <t>Manifestación de Impacto Ambiental modalidad Regional y un Estudio Técnico Justificativo para el Proyecto Tren Maya Tramo 5 Sur.</t>
  </si>
  <si>
    <t>Monitoreo de Aves y Murciélagos durante el periodo de marzo a diciembre de 2022 en la etapa de operación del Parque Eólico Energía Sierra de Juárez Fase I y Extensión en la región de la Rumorosa, B. C.</t>
  </si>
  <si>
    <t>Modernización y rehabilitación de la vía férrea del Ferrocarril del Istmo de Tehuantepec, con una meta de 132.8 Km del Km 96+146 al 213+550 y del 226+200 al 241+280 en los estados de Oaxaca y Veracruz considerando únicamente el tramo Mogoñé – Lagunas, Chivela – la mata correspondiente a 44.11 Km, así como también, la ejecución de los programas específicos de cumplimiento ambiental del proyecto 20OA202019V0020 DTU-BR “rehabilitación de vía férrea mejorando su curvatura y pendiente, en 12.65 Km, de vía de tramo continuo entre el Km Z-213-550 al Km Z-226-200, Lagunas - Chivela, Oaxaca"</t>
  </si>
  <si>
    <t>Rehabilitación de humedales urbanos con participación ciudadana para mitigar la emisión de gases de efecto invernadero, disminuir la temperatura ambiental y mitigar la inundaciones en Xalapa, Veracruz.</t>
  </si>
  <si>
    <t>Development and optimization of gel Diet Rearing Systems for improving the sterile insect technique against anastrepha ludens and ceratitis capitata</t>
  </si>
  <si>
    <t>Vulnerabilidad y resiliencia al cambio climático del bosque tropical y subtropical en el occidente de México.</t>
  </si>
  <si>
    <t>Construyendo puentes hacia la búsqueda de soluciones a los problemas socioecológicos en la Península de Yucatán</t>
  </si>
  <si>
    <t>Biodiversidad en la milpa y su suelo: bases de la seguridad alimentaria de mujeres, adolescentes y niños rurales</t>
  </si>
  <si>
    <t>Ecohidrología para la sustentabilidad y gobernanza del agua y cuencas para el bien común</t>
  </si>
  <si>
    <t>Restauración y Protección de un área degradada en la cuenca Laguna de Bustillos, Cuauhtémoc, Chihuahua</t>
  </si>
  <si>
    <t>Hotelera Playamar, S.A. de C.V.</t>
  </si>
  <si>
    <t>Enel Green Power México S de RL de CV.</t>
  </si>
  <si>
    <t>Desarrollo del Sureste Playa del Carmen Tulum, S.A. de C.V.</t>
  </si>
  <si>
    <t>Biorganix Mexicana, S.A. de C. V.</t>
  </si>
  <si>
    <t>International Atomic Energy Agency (IAEA)</t>
  </si>
  <si>
    <t>Universidad de Guadalajara</t>
  </si>
  <si>
    <t>Pronatura Noreste, A.C.</t>
  </si>
  <si>
    <t>El Colegio de la Frontera Sur (ECOSUR)</t>
  </si>
  <si>
    <t>Dr. Jorge Alejandro López-Portillo Guzmán</t>
  </si>
  <si>
    <t>Dra. Gloria Luz Carrión Villarnovo.</t>
  </si>
  <si>
    <t>Dra. María Elizabeth Hernández Alarcón</t>
  </si>
  <si>
    <t>Dr. Wesley Francisco Dáttilo da Cruz</t>
  </si>
  <si>
    <t>Dra. Patricia Moreno-Casasola Barceló</t>
  </si>
  <si>
    <t>Apoyos institucionales</t>
  </si>
  <si>
    <t>Productores Particulares Sin Razón Social</t>
  </si>
  <si>
    <t>Curso: Identificación de proteínas como potenciales biomarcadores en leucemia linfobástica aguda</t>
  </si>
  <si>
    <t>Fortalecimiento de la estrategia de gestión integrada del recurso hídrico de Xalapa</t>
  </si>
  <si>
    <t>Restauración Ecológica 2022, Área VII, San Juan Evangelista, Veracruz.</t>
  </si>
  <si>
    <t>Restauración Ecológica 2022, Área VIII, Jáltipan, Veracruz</t>
  </si>
  <si>
    <t>Sendas, A.C.</t>
  </si>
  <si>
    <t>Tecnológico de Monterrey</t>
  </si>
  <si>
    <t xml:space="preserve">Materias Primas Monterrey S. de R.L. de C.V </t>
  </si>
  <si>
    <t>Dra. Carolina Valdespino Quevedo</t>
  </si>
  <si>
    <t>Distributed experiments to overcome pandemic lockdowns while promoting equity, diversity and global knowledge</t>
  </si>
  <si>
    <t>McGill University, Biology</t>
  </si>
  <si>
    <t>Dr. Klaus Mehltreter Volker</t>
  </si>
  <si>
    <t>Desarrollo y validación de un sistema de monitoreo de las moscas de las crucíferas, Delia spp., con estudios complementarios sobre su biología y ecología</t>
  </si>
  <si>
    <t>Servicios de salvamento arqueológico en el predio de la Central Fotovoltaica Puerto Peñasco Secuencia II</t>
  </si>
  <si>
    <t>Monitoreo de aves y murciélagos durante un ciclo anual en la etapa de pre-construcción de un parque eólico en la región de la Rumorosa, B. C.</t>
  </si>
  <si>
    <t>Monitoreo de aves y murciélagos en la etapa de operación del Parque Eólico Tres Mesas, Fase I, Tamaulipas ciclo anual 2022-2023 incluida su línea de transmisión eléctrica.</t>
  </si>
  <si>
    <t>Monitoreo de aves y murciélagos en la etapa de operación del Parque Eólico Tres Mesas, Fase II, Tamaulipas ciclo anual 2022-2023 incluida su línea de transmisión eléctrica.</t>
  </si>
  <si>
    <t>Dra. Alma Debora Lithgow Serrano</t>
  </si>
  <si>
    <t>Secretaría de Desarrollo Agroalimentario y Rural del Estado de Guanajuato</t>
  </si>
  <si>
    <t xml:space="preserve">Comisión Federal de Electricidad </t>
  </si>
  <si>
    <t>Cementos APASCO, S.A. de C.V. (Empresa HOLCIM)</t>
  </si>
  <si>
    <t>Safeguarding Threatened Tropical Montane Cloud Forest Oaks in Mesoamerica</t>
  </si>
  <si>
    <t>Sistemas Socioecológicos Sustentables en Territorios Cafetaleros del Sureste de México. Segunda Fase</t>
  </si>
  <si>
    <t>Manejo Integral de la cuenca Laguna de Bustillos, etapa II: Manejo sustentable del uso y consumo del agua superficial y subterránea en la cuenca de Bustillos y el acuífero de Cuauhtémoc, Chihuahua.</t>
  </si>
  <si>
    <t xml:space="preserve">Fundación Gonzalo Río Arronte, I.A.P. </t>
  </si>
  <si>
    <t>Escalamiento a nivel piloto de tecnologías de fertilizantes encapsulados: Fortalecimiento de cadenas productivas sustentables en favor del campo agrícola mexicano</t>
  </si>
  <si>
    <t>Centro de Investigación en Química Aplicada (CIQA)</t>
  </si>
  <si>
    <t>%
DE AVANCE</t>
  </si>
  <si>
    <t xml:space="preserve">Use Case: Biotic lnteractions - lntegration of biodiversity data of wild bee-plant interactions in Mexico </t>
  </si>
  <si>
    <t>Global Biodiversity lnformation Facility Secretariat (GBIFS)</t>
  </si>
  <si>
    <t>Dr. Carlos Andrés Cultid Medina</t>
  </si>
  <si>
    <t>Monitoreo de aves durante un ciclo anual en el PFV La Pimienta en el estado de Campeche, México</t>
  </si>
  <si>
    <t>Supervisión ambiental y asesoría científica para la correcta ejecución de programas específicos ambientales del Tren Maya Tramo 5 Norte.</t>
  </si>
  <si>
    <t>Supervisión ambiental y asesoría científica para la correcta ejecución de programas específicos ambientales del Tren Maya Tramo 6.</t>
  </si>
  <si>
    <t>Supervisión ambiental y asesoría científica para la correcta ejecución de programas específicos ambientales del Tren Maya Tramo 7</t>
  </si>
  <si>
    <t>Propagación de plantas Jardín Botánico</t>
  </si>
  <si>
    <t>Servicio proteómico del estudio de búsqueda de biomarcadores de progresión en enfermedad de Chaga</t>
  </si>
  <si>
    <t>Dr. Milton Hugo Díaz Toribio</t>
  </si>
  <si>
    <t>Fundación Carlos Slim</t>
  </si>
  <si>
    <t>Monitoreo de las colisiones de aves y murciélagos que se presenten dentro del Parque Eólico Fuerza Eólica del Istmo durante cuatro temporadas (2022 - 2023)</t>
  </si>
  <si>
    <t>Análisis proteómicos comparativos de leche materna en diferentes condiciones mediante nanoLC-MS/MS TMT-SPS-MS3</t>
  </si>
  <si>
    <t>Tus vecinos los encinos</t>
  </si>
  <si>
    <t>Buenas prácticas en el manejo de recursos de dos localidades costeras del Golfo de México y mar Caribe, México</t>
  </si>
  <si>
    <t>Validación del sistema de elaboración de paquetes de sustrato para la producción de hongos comestibles: evaluación de la productividad a nivel rural en el área del Cofre de Perote, Veracruz</t>
  </si>
  <si>
    <t>Soluciones basadas en la naturaleza para saneamiento de cuerpos de agua eutrofizados y reciclaje de aguas residuales para generación de nuevos productos</t>
  </si>
  <si>
    <t>Caracterización microscópica de cutículas de mango bajo inducción de hormesis para extender la vida postcosecha y calidad del fruto</t>
  </si>
  <si>
    <t>Convocatoria International Oak Society</t>
  </si>
  <si>
    <t>Consejo Veracruzano de Investigación Científica y Desarrollo Tecnológico (COVEICYDET)</t>
  </si>
  <si>
    <t>Dr. Gerardo Mata Montes de Oca</t>
  </si>
  <si>
    <t>Contrato de Alianza Tecnológico - Comercial y Licenciamiento celebrado entre Biorganix Mexicana, S.A. de C.V. (BIORGANIX) y el Instituto de Ecología, A .C. (INECOL)</t>
  </si>
  <si>
    <t>Determinación de marcadores químicos y compuestos fenólicos en matrices alimentarias de origen vegetal</t>
  </si>
  <si>
    <t>Estudios Ambientales para proyectos Fotovoltaicos y Eólicos</t>
  </si>
  <si>
    <t>Determinación de marcadores químicos en Capsicum annuum en estrés abiótico</t>
  </si>
  <si>
    <t>Estudio de Monitoreo de Aves y Murciélagos 2023 en la Central Eólica Santo Domingo; Monitoreo de aves y murciélagos en la etapa de operación de la línea de transmisión 230 kV; la operación del radar para la implementación de un sistema de detección temprana y un estudio sobre el efecto del ruido en aves dentro del CE Santo Domingo</t>
  </si>
  <si>
    <t>Transformation of coffee landscapes: co-production of pathways for sustainability through participatory serious board games</t>
  </si>
  <si>
    <t>Centro de Investigación en Alimentación y Desarrollo (CIAD)</t>
  </si>
  <si>
    <t>Dra. Claudia Anahí Pérez Torres</t>
  </si>
  <si>
    <t>Dra. Martha Bonilla Moheno</t>
  </si>
  <si>
    <t>CONAHCYT
Convocatoria 2021 para la Presentación de Proyectos de Investigación e Incidencia Orientados a la Adaptación de Mitigación del Cambio Climático y la Mejora de la Calidad del Aire en Ciudades Mexicanas</t>
  </si>
  <si>
    <t>CONAHCYT
Convocatoria Proyectos Nacionales de Investigación e Indidencia para la Sustentabilidad de los Sistemas 
Socioecológicos 2021</t>
  </si>
  <si>
    <t>CONAHCYT-SEP (Fondo Sectorial de Investigación para la Educación)</t>
  </si>
  <si>
    <t>Servicios de Estudios Ambientales para proyectos de Cogeneración y Ciclos Combinados.</t>
  </si>
  <si>
    <t>Estudios Ambientales para proyectos Fotovoltaicos y Eólicos.</t>
  </si>
  <si>
    <t>Identificación de proteínas como potenciales biomarcadores en leucemia linfobástica aguda</t>
  </si>
  <si>
    <t>Un jardín etnobiológico: Ampliando los horizontes del Jardín Botánico Francisco Javier Clavijero en Xalapa, Veracruz</t>
  </si>
  <si>
    <t>CONAHCYT Convocatoria CONAHCYT de la Red Nacional de Jardines Etnobiológicos (RENAJEB) 2023</t>
  </si>
  <si>
    <t>Jardín Botánico</t>
  </si>
  <si>
    <t>Restauración del bosque de niebla en un sitio degradado en Coatepec, Veracruz</t>
  </si>
  <si>
    <t>Análisis de la erosión y propuestas para promover la resiliencia en las costas de Veracruz</t>
  </si>
  <si>
    <t>Secretaría de Protección Civil</t>
  </si>
  <si>
    <t>Dra. María Luisa Martínez Vázquez</t>
  </si>
  <si>
    <t>Fabricación e Instalación de una Secadora Solar para Madera</t>
  </si>
  <si>
    <t>Ejido Acaten</t>
  </si>
  <si>
    <t>Fabricación e Instalación de una Secadora Solar para Madera  Ejido Rinconada</t>
  </si>
  <si>
    <t>Ejido Rinconada</t>
  </si>
  <si>
    <t>Estudios ambientales para proyectos eólicos y fotovoltaicos en México.</t>
  </si>
  <si>
    <t>Renewables México, S. de R.L. de C.V.</t>
  </si>
  <si>
    <t>Monitoreo de aves y murciélagos en la etapa de operación del Parque Eólico Tres Mesas, Fase 1, Tamaulipas de agosto a diciembre de 2023</t>
  </si>
  <si>
    <t>Monitoreo de aves y murciélagos en la etapa de operación del Parque Eólico Tres Mesas, Fase 11, Tamaulipas de agosto a diciembre de 2023</t>
  </si>
  <si>
    <t>Servicios Maderas</t>
  </si>
  <si>
    <t>LC/MS para la determinación de secuencias de péptidos y análisis bioinformático</t>
  </si>
  <si>
    <t>Universidad Autónoma de Nuevo León</t>
  </si>
  <si>
    <t>Fabricación e instalación de una secadora solar para madera. Comunidad Indígena Santa Catarina Cuexcomatitlán, Municipio de Mezquitic, Jalisco</t>
  </si>
  <si>
    <t>Comunidad Indígena Santa Catarina Cuexcomatitlán, Municipio de Mezquitic,Jalisco</t>
  </si>
  <si>
    <t>Perfilamiento químico de saponinas triterpénicas de tipo cucurbitano por UPLC-MS-QTOF</t>
  </si>
  <si>
    <t>Colegio de Postgraduados</t>
  </si>
  <si>
    <t>Co-producing a spatial toolkit to navigate pathways to sustainable land systems in Mexico</t>
  </si>
  <si>
    <t>Caracterización de las excretas de Zophobas morio en diferentes etapas de desarrollo larval y su potencial uso como biofertilizantes</t>
  </si>
  <si>
    <t>Preserving the native passion flowers from Veracruz (Mexico) by enriching the scientific collection at the Francisco Javier Clavijero Botanical Garden</t>
  </si>
  <si>
    <t>Estrategias para la regulación del cambio de uso de suelo y mecanismos de incidencia para mitigar el impacto socioambiental en la franja aguacatera de Michoacán</t>
  </si>
  <si>
    <t>Centre National de la Recherche Scientifique</t>
  </si>
  <si>
    <t>Dr. Luis Arturo lbarra Juárez</t>
  </si>
  <si>
    <t>Dra. Itzi Fragoso Martínez</t>
  </si>
  <si>
    <t>Evaluación del efecto de análogos de tiazolidindionas en lo sucesivo el bajo la frente al modelo de la enfermedad de Parkinson inducido por MPP+</t>
  </si>
  <si>
    <t>Firmas de expresión genética para el diagnóstico y predicción del estado nutricional en plantas: una estrategia para potenciar el uso de fertilizantes encapsulados.</t>
  </si>
  <si>
    <t>Explorando los patrones de especiación en un callejón sin salida evolutivo: diversidad, relaciones filogenéticas, filogeografía, ecología y asociaciones en lo sucesivo el bajo la cofilogenéticas de Gyrodactylus y peces pecílidos neotropicales.</t>
  </si>
  <si>
    <t>Caracterización de la microbiota asociada a la tilapia y a parásitos del género Gyrodactylus, como primer paso para el control biológico de los monogéneos</t>
  </si>
  <si>
    <t>La flora en línea de México (eFloraMEX): Ampliando recursos digitales</t>
  </si>
  <si>
    <t>Fondo Institucional de Fomento Regional para el Desarrollo Científico, Tecnológico y de Innovación FORDECYT- PRONACES</t>
  </si>
  <si>
    <t>Fondo Institucional para el Desarrollo Científico, Tecnológico y de Innovación FORDECYT- PRONACES</t>
  </si>
  <si>
    <t>Future Earth Pathways Communication Grants Nacional</t>
  </si>
  <si>
    <t>CONAHCYT
Ciencia de Frontera 2023</t>
  </si>
  <si>
    <t>CONAHCYT</t>
  </si>
  <si>
    <t>Botanic Gardens Conservation lnternational</t>
  </si>
  <si>
    <t>Dra. Yoshajandith Aguirre Vidal</t>
  </si>
  <si>
    <t>Dr. Carlos Daniel Pinacho Pinacho</t>
  </si>
  <si>
    <t>Dr. Miguel Rubio Godoy</t>
  </si>
  <si>
    <t>Dr. Andrew Peter Vovides Papalouka</t>
  </si>
  <si>
    <t>Dra. Maria Victoria Sosa Ortega</t>
  </si>
  <si>
    <t>Restauración Ecológica 2023, Área VIII en San Juan Evangelista, Veracruz.</t>
  </si>
  <si>
    <t>Restauración Ecológica 2023, Área IX en Jáltipan, Veracruz.</t>
  </si>
  <si>
    <t xml:space="preserve">Diseño de un manual para la selección y colocación de controles para la mitigación de riesgos asociados a la accidentabilidad de avifauna con infraestructura eléctrica en proyectos de energías renovables y convencionales en México. </t>
  </si>
  <si>
    <t>Materias Primas Monterrey S. de R.L. de C.V.</t>
  </si>
  <si>
    <t>lnfraestructura Energética Nova, S.A.B. de C.V.</t>
  </si>
  <si>
    <t>CONACYT
Convocatoria 2021 para la Presentación de Proyectos de Investigación e Incidencia Orientados a la Adaptación de Mitigación del Cambio Climático y la Mejora de la Calidad del Aire en Ciudades Mexicanas</t>
  </si>
  <si>
    <t>CONACYT
Convocatoria Proyectos Nacionales de Investigación e Incidencia para la Sustentabilidad de los Sistemas 
Socioecológicos 2021</t>
  </si>
  <si>
    <t>CONAHCYT 
Ciencia de Frontera 2023</t>
  </si>
  <si>
    <t>CONAHCYT 
Ciencia Básica y de Frontera 2023-2024</t>
  </si>
  <si>
    <t>Estimación de la integridad ecosistémica de las costas arenosas mexicanas a través de técnicas de aprendizaje de máquina</t>
  </si>
  <si>
    <t>Desafíos climáticos de los polinizadores en gradientes de elevación y su vulnerabilidad al calentamiento global</t>
  </si>
  <si>
    <t>Promoción del crecimiento del maíz por el consorcio microbiano de la lombriz de tierra Pontoscolex corethrurus</t>
  </si>
  <si>
    <t>Dr. Octavio Miguel Pérez Maqueo</t>
  </si>
  <si>
    <t>Dra. Isabelle Françoise Barois Boullard</t>
  </si>
  <si>
    <t>Rehabilitación de manglar en el Sitio Ramsar 1602 “Manglares y Humedales de Tuxpan, Veracruz” con participación comunitaria, como medida de mitigación al cambio climático</t>
  </si>
  <si>
    <t>Programa de Acción Estratégico del Gran Ecosistema Marino del Golfo de México.</t>
  </si>
  <si>
    <t>Contribución al saneamiento del río sordo con producción de biofertilizantes, bioestimulantes de cultivo y biocombustibles, en un modelo de economía circular</t>
  </si>
  <si>
    <t>Desarrollo de dietas artificiales reducidas en levadura y adicionadas con un promotor de crecimiento para la cría masiva de Ceratitis capitata y Anastrepha ludens, y selección de una línea de A ludens con capacidad de poner paquetes grandes de huevos con el fin de reducir los costos de producción de moscas estériles para la aplicación de la Técnica del Insecto Estéril</t>
  </si>
  <si>
    <t>Tubacero S. de R.L. de C.V.</t>
  </si>
  <si>
    <t>Oficina de las Naciones Unidas de Servicios para Proyectos (UNOPS)</t>
  </si>
  <si>
    <t>Comisión Municipal de Agua Potable y Saneamiento de Xalapa (CMAS)</t>
  </si>
  <si>
    <t>Servicio Nacional de Sanidad, Inocuidad y Calidad Agroalimentaria (SENASICA)</t>
  </si>
  <si>
    <t>Dr. Jorge Alejandro López-Portillo Guzmán</t>
  </si>
  <si>
    <t>Dr. Robert Manson</t>
  </si>
  <si>
    <t>Asesoría para el diseño de celdas de humedales construidos con producción de flores para el tratamiento de aguas residuales en la comunidad deTecpaco municipio de Calnali Estado de Hidalgo</t>
  </si>
  <si>
    <t>Asesoría Social Productiva, A.C</t>
  </si>
  <si>
    <t>Monitoreo de Aves y Murciélagos durante tres meses en la etapa de operación del Parque Eólico Energía Sierra de Juárez Fase I y Extensión enla región de la Rumorosa, B. C.</t>
  </si>
  <si>
    <t>Laboratorio de Ecología Química REMAV-RMBPV</t>
  </si>
  <si>
    <t>Dra. Larissa Virna Guillen Conde</t>
  </si>
  <si>
    <t>Monitoreo de aves y murciélagos en la etapa de operación del Parque Eólico Tres Mesas, Fase I, Tamaulipas 2024 incluida su línea de transmisión eléctrica</t>
  </si>
  <si>
    <t>Monitoreo de aves y murciélagos en la etapa de operación del Parque Eólico Tres Mesas, Fase II, Tamaulipas 2024 incluida su línea de transmisión eléctrica.</t>
  </si>
  <si>
    <t>Análisis no dirigido y perfilamiento químico por UPLC-MS-QTOF en genotipos selectos de Sechium</t>
  </si>
  <si>
    <t>Supervisión ambiental y asesoría científica para la correcta ejecución de programas específicos ambientales del Tren Maya Tramo 5 Norte</t>
  </si>
  <si>
    <t>Supervisión ambiental y asesoría científica para la correcta ejecución de programas específicos ambientales del Tren Maya Tramo 6</t>
  </si>
  <si>
    <t xml:space="preserve">Los resultados de monitoreo de este proyecto indican que los cambios durante la operación de las instalaciones de TPT han sido graduales y en ningún caso han causado mortalidad en los manglares de las secciones norte (frente al río Tuxpan) y sur (parte del manglar de Jácome, Tuxpan). Esto es porque, tal como recomendamos inicialmente, para el manglar norte se cuidó afectar el flujo de agua subsuperficial, se estabilizó el margen del río y las bocanas en el manglar norte fueron protegidas, facilitando el intercambio evitando el estancamiento entre los cuerpos de agua y el manglar, incluso durante eventos hidrometeorológicos extremos. Respecto al manglar del sur, la infraestructura no ha afectado la supervivencia del manglar, que se ha expandido a costa de los humedales de agua dulce, un cambio detectado desde que se construyó la carretera Tuxpan-TPT. Sin embargo, los flujos hidrológicos superficiales y subsuperficiales son paralelos a la carretera y mantienen parámetros fisicoquímicos y niveles de inundación adecuados para la conservación y mantenimiento de este manglar. El monitoreo hidrológico llevado a cabo por el INECOL ha permitido a TPT documentar y garantizar el funcionamiento adecuado de las áreas de manglar dentro de su predio, asegurando que la variación de reguladores clave como la salinidad y nivel del freático han respondido adecuadamente a fenómenos climáticos como la sequía prolongada durante eventos de la Niña en 2023-2024, los incendios de tulares vecinos que no penetraron al manglar, o el paso sobre el manglar sur del huracán Grace en 2021, que provocó claros por la caída de ramas que se están cerrando por regeneración de las copas. En el manglar del norte los árboles han crecido en altura, ha habido auto aclareo y la productividad primaria se mantiene similar durante los cinco años de seguimiento. No hemos detectado impactos negativos sobre los manglares durante la operación del Proyecto de TPT, pero nuestros instrumentos de monitoreo permiten tanto la detección temprana de alguna tendencia de deterioro, como sugerir la aplicación y seguimiento de medidas para eliminar la fuente de este proceso. </t>
  </si>
  <si>
    <t>Al final de este acuerdo marco se logró realizar dos trabajos técnicos de impacto ambiental para dos proyectos ubicados en Monterrey, Nuevo León. En ambos casos, se concluyó que el proyecto es ambientalmente viable.</t>
  </si>
  <si>
    <t xml:space="preserve">Se culmino satisfactoriamente este servicio externo, sin embargo, debido a la confidencialidad el Proyecto, no podemos dar más detalles.
 </t>
  </si>
  <si>
    <t>Permitió establecer una colaboración académica con la Dra. Josefina León Félix, Investigadora titular del Centro de Investigación en Alimentación y Desarrollo (CIAD), a través de un proyecto de vinculación con recursos externos para el INECOL por la prestación de servicios químico-analíticos especializados de metabolómica, apoyo en la interpretación de los resultados obtenidos y generación y entrega de un reporte por dicho servicio. Además, derivado de esta colaboración se capacitaron dos estudiantes de nivel doctorado (Brandon Estefano Morales-Merida, Jesús Christian Grimaldi-Olivas), y recientemente fue aceptado un manuscrito científico original en revista indizada por el JCR con factor de impacto donde un servidor y el Dr. Juan Luis Monribot somos coautores. Tengo a bien citar el trabajo a continuación: Brandon Estefano Morales-Merida, Jesús Christian Grimaldi-Olivas,  Abraham Cruz-Mendívil, Claudia Villicaña, José Benigno Valdez-Torres, J.  Basilio Heredia, Rubén León-Chan, Luis Alberto Lightbourn-Rojas, Juan L. Monribot-Villanueva, José A. Guerrero-Analco, Eliel Ruiz-May, Josefina León-Félix * (2024). Integrating proteomics and metabolomics approaches to elucidate the mechanism of responses to combined stress in bell pepper (Capsicum annuum). Plants (IF: 4.0). Aceptado.</t>
  </si>
  <si>
    <t xml:space="preserve">1. 18 libros técnicos en formato digital sobre la zona costera de los municipios de las costas del estado de Veracruz: Tampico, Antigua, Alvarado, Tamiahua, Tuxpan, Veracruz, Boca del Río, Lerdo de Tejada, Angel R. Cabada, Catemaco, San Andrés Tuxtla, Pajapan, Mecayapan, Tatahuicapan, Agua Dulce, Coatzacoalcos, Pueblo Viejo y Cazones. Todos tienen ISBN y DOI registrado. 2. Dos trípticos de divulgación sobre los riesgos a los que está expuesta la población de la zona costera del estado de Veracruz. 3. Tres talleres de capacitación dirigidos al personal de Protección Civil de los municipios costeros del estado sobre los riesgos de la zona costera del estado. 4. Una encuesta para analizar la percepción del personal de Protección Civil sobre los riesgos de la zona costera del estado. </t>
  </si>
  <si>
    <t>Un logro importante de este proyecto es reforzar la infraestructura de un ejido ubicado en una zona donde la presión sobre el bosque es muy alta. El Ejido Acatén se ha distinguido por ser uno de los pocos que han podido mantener la biodiversidad de sus terrenos forestales ejidales, a pesar de estar sometidos a presiones intensas para convertir el uso de la tierra a cultivo de aguacate, que es un monocultivo muy productivo económicamente hablando, pero que afecta severamente la biodiversidad. Los ejidatarios están muy conscientes del valor ecológico de sus bosques y el utilizarlos de manera productiva económicamente, les ayudará a conservar su valor ecológico como fuente de servicios ecosistémicos, incluso para predios vecinos. La estufa solar les puede ayudar a cumplir esa meta</t>
  </si>
  <si>
    <t xml:space="preserve">Este ejido de la sierra norte de Puebla ha hecho esfuerzos muy importantes para hacer productivo su bosque. Con los apoyos de la CONAFOR han logrado instalar una importante industria de productos forestales. La secadora solar para madera es una adición y complemento relevante para esa infraestructura. Con la validación de la estufa solar, se han podido dar cuenta de las ventajas que consiguen al usarla para secar, cuando menos, una parte de su producción. Ellos rutinariamente han secado su madera al aire libre y al compararla con la secada en estufa, han constatado que la calidad de esta última es superior, con menos defectos. </t>
  </si>
  <si>
    <t>En diciembre de 2023 se presentó el reporte técnico anual del “Monitoreo de aves y murciélagos en la etapa de operación en la central eólica Tres Mesas  en el estado de Tamaulipas, un monitoreo de condiciones ambientales a mediano plazo que tuvo la particularidad de haber sido solicitado a INECOL por iniciativa del promovente Eólica Tres Mesas para cumplir con  los requerimientos de la autoridad ambiental. Los parámetros obtenidos sobre las metodologías realizadas para evitar las colisiones no reflejan efectos adversos a la fauna voladora relacionados con las actividades del proyecto a mediano y  largo plazo; sin embargo, si en el corto plazo.</t>
  </si>
  <si>
    <t>En diciembre de 2023 se presentó el reporte técnico anual del “Monitoreo de aves y murciélagos enla etapa de operación en la central eólica Tres Mesas  en el estado de Tamaulipas, a la autoridad ambiental, este requerimiento está dentro de las condicionantes ambientales derivadas del resolutivo de la manifestación de impacto ambiental. Los parámetros obtenidos sobre las técnicas propuestas para evitar las colisiones no reflejan efectos adversos a la fauna voladora relacionados con las actividades del proyecto a mediano y largo plazo; sin embargo, si en el corto plazo principalmente en las aves.</t>
  </si>
  <si>
    <t>Se pudo generar cientos de secuencias peptídicas mediante análisis de novo que podrá resultas en un artículo científico.</t>
  </si>
  <si>
    <t>La instalación de esta secadora solar en una comunidad indígena es un avance importante para sus actividades de producción forestal. Esta comunidad está ubicada en una zona donde existen aspectos de inseguridad y otros que han propiciado un grado de marginación mayor que en otras comunidades. Al contar con mayor infraestructura para potenciar este aprovechamiento se puede aspirar a una reducción significativa del grado de marginación al mejorar sus ingresos al generar productos con mayor valor agregado.</t>
  </si>
  <si>
    <t>Se caracterizo fisicoquímicamente las aguas residuales de la comunidad de y se midió el caudal producido por día, con estos datos se calculó el área necesaria del humedal construido para que el agua residual se limpie y pase la norma mexicana correspondiente. El área es de 200 m2. De acuerdo con la disponibilidad del terreno y topografía se realizó el diseño de la planta de tratamiento que consta de varias celdas de humedales construidos con producción de alcatraces y se les entrego a los usuarios los planos y croquis correspondientes. La planta ya fue construida y se realizó un taller para enseñar a la comunidad el proceso de sembrar los alcatraces en los humedales.</t>
  </si>
  <si>
    <t>Evaluación de la actividad insecticida de aislados del nucleopoliedrovirus de Spodoptera frugiperda (SfMNPV)</t>
  </si>
  <si>
    <t>AgBiTech, EUA</t>
  </si>
  <si>
    <t>Dr. Trevor Williams</t>
  </si>
  <si>
    <t>Conectividad hidrológica río-manantial en el valle aluvial del río Pixquiac, Coatepec, Veracruz</t>
  </si>
  <si>
    <t>Nestlé S.A.</t>
  </si>
  <si>
    <t>Dra. María Susana Alvarado Barrientos</t>
  </si>
  <si>
    <t>Como parte de la primera etapa en el ensamblado del genoma de P. auriculatus y de acuerdo a las métricas de las lecturas crudas generadas utilizando diferentes plataformas de secuenciación (PacBio, Oxford Nanopore, Illumina) y el tamaño aproximado del genoma, se realizó una estrategia híbrida para la corrección de lecturas. Esta decisión se tomó con la finalidad de aprovechar la alta precisión de las lecturas cortas Illumina y así corregir errores en lecturas largas (PacBio y Oxford Nanopore). Debido al alto costo computacional y a la demanda de tiempo que requería volver a iniciar este proceso, se decidió adoptar un enfoque alternativo conocido como “assembly then correction”, el cual consiste en ensamblar el genoma mediante lecturas propensas a errores y luego corregir el genoma ensamblado con lecturas con tasas bajas de error (Illumina), esto con la finalidad de avanzar en el ensamblado del genoma. Se emplearon tres estrategias para ensamblar el genoma nuclear de P. auriculatus. Para la primera aproximación se utilizó el ensamblador MIRA el cual utiliza lecturas Ilumina. Con este enfoque se logró ensamblar 390,308,271 pb (0.3 GB) en 507,303 contigs, teniendo el contig más largo una longitud de 22,191 pb. La segunda estrategia se basó en utilizar los contigs generados por el ensamblador MIRA como input para combinarlos con las lecturas de Oxford Nanopore utilizando el ensamblador DBGL2OLC. Esta estrategia permitió ensamblar 588,068,239 pb (0.6 GB) en 21,677 contigs, teniendo el contig más largo una longitud de 777,527 pb. Finalmente, con la tercera estrategia obtuvimos mejores resultados utilizando como input únicamente las lecturas Oxford Nanopore mediante el ensamblador Flye, seguido de dos etapas de “polishing” cuya finalidad fue corregir errores de ensambladologrando ensamblar 18,529,246,963 pb (18.5 GB) en 215,619 contigs, teniendo el contig más largo una longitud de 947,860 pb. A partir de los drafts generados con las diferentes estrategias de ensamblado se evaluó la completitud para cada uno de ellos utilizando la herramienta BUSCO. Esta herramienta nos permitió evaluar cuantitativamente el ensamblado del genoma en función del contenido de genes ortólogos altamente conservados a través de diferentes linajes de plantas. El draft con las mejores estadísticas fue el generado con el ensamblador Flye y dos rondas de pulido utilizando Racon, con un total de 524 genes completos (38.1%), 113 genes fragmentados (8.2%) y 738 genes faltantes (53.7%). Aunque aún existe una cantidad considerable de genes que no se han podido ensamblar, considerando el tamaño del genoma (¡uno de los más grandes reportados para las angiospermas!) el progreso en el ensamblado del genoma nuclear era sustancial con un 46.6% de avance.</t>
  </si>
  <si>
    <t>Se logró documentar el hecho de que probablemente como consecuencia del Calentamiento Global (expresado a nivel local), A. ludens se está desplazando de zonas bajas con climas tropicales cálidos y húmedos, a zonas elevadas con climas templados donde esta especie de Mosca de la Fruta plaga ya está atacando a un nuevo hospedero (i.e., las manzanas), hecho que nunca se había documentado antes a nivel de huerto. Como parte de la investigación multianual (tres años), se concluyeron una residencia profesional y dos tesis de licenciatura, una tesis de maestría y una más está en proceso, dos estancias posdoctorales financiadas con el mismo proyecto y dos adicionales, pero financiados con otras fuentes. Con los resultados obtenidos se han preparado siete borradores de artículos científicos, dos de ellos próximos a enviarse a revistas indizadas con factor de impacto; se elaboraron además dos cápsulas informativas que están actualmente en revisión para ser publicadas. Se tuvieron dos participaciones en modalidad de cartel en congresos nacionales, y una videoconferencia en un congreso internacional. Se elaboró un manual dirigido a productores de manzana con recomendaciones prácticas para el manejo de las Moscas de la Fruta R. pomonella y A. ludens. Además, se realizaron visitas a los productores en los tres sitios de estudio y se les impartieron pláticas sobre la importancia de atender el problema de las plagas de A. ludens y R. pomonella, y de las estrategias que pueden seguir para el monitoreo y control de estas moscas en sus huertos de manzanas. Lo anterior, fue muy relevante, ya que debido a que los productores de manzana de Hidalgo y Nuevo León, están lidiando con una nueva plaga en sus huertos (i.e., A. ludens), es necesario apoyarlos mediante asesoría técnica especializada. Este Manual en su versión electrónica ya le fue compartido a la directora del Programa Nacional de Moscas de la Fruta (DGSV/SENASICA/SADER) para su amplia distribución en todas las zonas manzaneras del país.</t>
  </si>
  <si>
    <t>CONAHCYT
Convocatoria Proyectos Nacionales de Investigación e Incidencia para la Sustentabilidad de los Sistemas 
Socioecológicos 2021</t>
  </si>
  <si>
    <t>Se realizaron obras de suelo en el ejido Centro Calles en el municipio de Cuauhtémoc, Chihuahua, realizando un total de 45 Ha de obras de bordos a contornos de nivel, donde se cercó posteriormente para su protección, el cercado tiene un perímetro de 3,518 m. Al realizar las obras de suelo en el terreno, se puede apreciar una gran diferencia en torno a la recuperación del suelo, ya que la cobertura de vegetación se aprecia de manera considerable a partir de la realización de las obras al transcurso de aproximadamente un año de protección del suelo</t>
  </si>
  <si>
    <t xml:space="preserve">En este proyecto se logró colaborar con un conjunto de investigadores internacionales desde Canadá y Estados Unidos hasta Ecuador bajo un estricto, detallado y estandarizado diseño experimental para investigar el efecto de la química y daños físicos de semillas sobre su remoción por medio de vertebrados e invertebrados. Bajo nuestra responsabilidad se realizaron seis réplicas de los experimentos distribuidos en dos sitios (Santuario del Bosque en Xalapa y Estación de Biología Tropical en Los Tuxtlas). El financiamiento externo dio la oportunidad a un técnico contratado por el proyecto capacitarse en las técnicas estandarizadas de los experimentos de campo. Solo nuestra contribución mexicana al set de datos consiste en 2160 observaciones. Los herbívoros invertebrados, especialmente las hormigas, fueron responsables de la mayor parte de semillas removidas o parcialmente consumidas. Se observó una preferencia por semillas de girasol comparado con avena, de semillas dañadas y sin adición de canela como defensa química. El proyecto es ya el tercero en colaboración con este grupo de investigadores y los resultados de los anteriores proyectos se han publicados en revistas de alto impacto (FI: 13.1 en Science Advances en 2019, FI: 19.1 en Nature Ecology and Evolution en 2024). El análisis del actual set de datos es muy complejo y tardado, pero se espera la próxima publicación dentro de un año en otra revista de alto impacto. </t>
  </si>
  <si>
    <t>• Folleto digital explicativo del proyecto, la estrategia de comunicación y los resultados obtenidos (en inglés y en español). • Juego de mesa (el tablero, las cartas del juego y la tarjeta de tablero personal individual. Todo en inglés y en español. • Un folleto explicando las instrucciones del juego y acompañado de un breve vídeo en español con subtítulos en inglés también explicando las reglas del juego. • Vídeo de difusión explicando el origen de este juego, y mostrando las experiencias implementando el juego y organizando los talleres del juego (en español con subtítulos en inglés).</t>
  </si>
  <si>
    <t>El cultivo de hongos comestibles, en particular de setas (Pleurotus  spp.), ofrece una alternativa económica y alimentaria a las comunidades campesinas de zonas rurales, en donde el acceso a la semilla y la capacitación son una limitante. El objetivo principal del proyecto fue incidir en la producción de hongos comestibles, principalmente del género Pleurotus, a través de la elaboración de paquetes de sustrato y su transferencia a una comunidad rural de la zona del Cofre de Perote, Veracruz a través de la capacitación de un grupo de mujeres organizadas sobre los procesos rústicos de producción de setas, asesorar el establecimiento de un espacio para la producción en la localidad, acompañar durante el proceso de fructificación y documentar la producción y comercialización de los hongos. Se entregaron lotes de 50 paquetes de 10 Kg de paja inoculada con el hongo Pleurotus ostreatus durante cada etapa del proyecto, en total 200 paquetes, lo que representó 2 toneladas de sustrato. Con el primer lote de 50 paquetes se obtuvieron 150 kg de hongos frescos, eficiencia biológica promedio de 111.11%, una tasa de producción de 0.92 y un rendimiento del 30%. Por las condiciones de cultivo, se observó una producción diferencial entre los paquetes. Se llevó a cabo el “Foro Cultivo de hongos comestibles: alternativa para la soberanía alimentaria en zonas rurales”, en las instalaciones del INECOL con la participación de 63 personas. Se publicó un trabajo de divulgación y se envió para su evaluación y posible publicación un trabajo a la revista científica Scientia Fungorum.</t>
  </si>
  <si>
    <t>Tesis de licenciatura lista y titulación en proceso, artículo científico enviado a revista indizada Food Chem, artículo de divulgación publicado EcoLogico.</t>
  </si>
  <si>
    <t>CONAHCYT Convocatoria de la Red Nacional de Jardines Etnobiológicos (RENAJEB) 2023</t>
  </si>
  <si>
    <t>Adapting the program Sembrando Vida to community agroforestry management practices in the Sierra of Zongolica, México</t>
  </si>
  <si>
    <t>The Rufford Foundation</t>
  </si>
  <si>
    <t>Dr. Tlacaelel Aarón Rivera Núñez</t>
  </si>
  <si>
    <t>Dr. Andrew Vovides Papalouka</t>
  </si>
  <si>
    <t>El papel del nicho ecológico y los refugios pleistocénicos en el mantenimiento de la diversidad genética de una planta hemiparásita del Desierto Sonorense</t>
  </si>
  <si>
    <t>Dr. Andrés Lira Noriega</t>
  </si>
  <si>
    <t>Sectorial</t>
  </si>
  <si>
    <t>Lobo gris mexicano</t>
  </si>
  <si>
    <t>Servicios varios</t>
  </si>
  <si>
    <t>Fisc. María del Rosario Virginia Landgrave Ramírez</t>
  </si>
  <si>
    <t>Estudio pre-construcción de Monitoreo de Aves y Murciélagos (diurno y nocturno) 2020-2022 en Parque Eólico EDO (Eólica de Oaxaca) localizado en los municipios de La Ventosa y Unión Hidalgo, Oaxaca</t>
  </si>
  <si>
    <t>Eólica de Oaxaca, S.A.P.I. DE C.V.</t>
  </si>
  <si>
    <t>Estudio de monitoreo de aves y murciélagos de 2020 a 2022 en la central eólica santo domingo; monitoreo de aves y murciélagos en la etapa de operación de la línea de transmisión 230 kv; la operación del radar para la implementación de un sistema de detección temprana y un estudio sobre el efecto del ruido en aves dentro del ce santo domingo</t>
  </si>
  <si>
    <t>Eoliatec del pacífico, S.A.P.I. de C.V.</t>
  </si>
  <si>
    <t xml:space="preserve">Fitorremediación del lago en el Fraccionamiento Residencial del Lago, Xalapa, Ver. (continuación Etapa 3)   </t>
  </si>
  <si>
    <t>Asociación Fraccionamiento Residencial del Lago, A.C.</t>
  </si>
  <si>
    <t>Estudio para la propagación masiva de orquídeas comerciales y capacitación en el uso de sistemas de inmersión temporal</t>
  </si>
  <si>
    <t>Queenbee Flower Nursey</t>
  </si>
  <si>
    <t>Hotelera Playamar, S.A. DE C.V.</t>
  </si>
  <si>
    <t xml:space="preserve">Dr. Juan Carlos Serio Silva </t>
  </si>
  <si>
    <t>Manifestación de Impacto Ambiental modalidad Regional para un proyecto eólico en la región de la Rumorosa, BC.</t>
  </si>
  <si>
    <t>Biorganix mexicana, s.a. de c. v.</t>
  </si>
  <si>
    <t xml:space="preserve">Transferencia de Tecnología: Fabricación e instalación de una secadora solar para madera. </t>
  </si>
  <si>
    <t>Ejido chignautla, municipio de chignautla, puebla</t>
  </si>
  <si>
    <t xml:space="preserve">Infraestructura verde costera como una estrategia basada en Ecosistemas en la Península de Yucatán </t>
  </si>
  <si>
    <t>instituto de Ingeniería, Universidad Nacional Autónoma de
México (UNAM)</t>
  </si>
  <si>
    <t>Estrategias de manejo de la mosca Delia planipalpis en brócoli</t>
  </si>
  <si>
    <t xml:space="preserve">Secretaría de Desarrollo Agroalimentario y Rural </t>
  </si>
  <si>
    <t>Estudio de fauna silvestre en el área de influencia del campo geotérmico Las Tres Vírgenes, B.C.S.</t>
  </si>
  <si>
    <t>Comisión Federal de Electricidad</t>
  </si>
  <si>
    <t>Casa abierta INECOL</t>
  </si>
  <si>
    <t>Programa de Monitoreo Ambiental y Estudio Técnico Económico del proyecto Cimarrón Wind</t>
  </si>
  <si>
    <t xml:space="preserve">Programa de Vigilancia Ambiental y Estudio Técnico Económico del Proyecto Sistema de Almacenamiento de Energía Eléctrica Volta de Mexicali. </t>
  </si>
  <si>
    <t>Termoeléctrica de Mexicali, S. de R.L. de C.V.</t>
  </si>
  <si>
    <t xml:space="preserve">Elaboración de un dictamen forestal para la poda y retiro de arbolado en la zona residencial del campus de la UDLAP, Puebla. </t>
  </si>
  <si>
    <t>Fundación Universidad De Las Américas, Puebla</t>
  </si>
  <si>
    <t>Productividad de la agrobiodiversidad y su consumo local como estrategia de seguridad alimentaria en Veracruz</t>
  </si>
  <si>
    <t>CONABIO</t>
  </si>
  <si>
    <t>Dra. Rosa María González Amaro</t>
  </si>
  <si>
    <t>Dr. Robert Hunter Manson</t>
  </si>
  <si>
    <t>Safeguarding Threatened Tropical Montane Cloud Forest Oaks in Mesoamérica</t>
  </si>
  <si>
    <t>Convocatoria Future Earth Pathways Communication Grants Nacional</t>
  </si>
  <si>
    <t>Evaluación del rendimiento de los principales cultivos de las parcelas MIAF y análisis de la fertilidad de la capa arable de los suelos y la calidad nutricional (N, P y K) de los bioinsumos preparados en las biofábricas del Programa Sembrando Vida</t>
  </si>
  <si>
    <t>Instituto Nacional de Investigaciones Forestales Agrícolas y Pecuarias</t>
  </si>
  <si>
    <t>Convocatoria Botanic Gardens Conservation lnternational</t>
  </si>
  <si>
    <t>Instituto de Ciencia, Tecnología e Innovación del Estado de Michoacán de Ocampo</t>
  </si>
  <si>
    <t xml:space="preserve">Estudio y monitoreo anual de aves y murciélagos para la Central y la Línea de Transmisión 2024 y 2025. </t>
  </si>
  <si>
    <t>Fabricación e instalación de una secadora solar para madera - Comunidad Indígena San Sebastián Teponahuaxtlán</t>
  </si>
  <si>
    <t>Estudios para la Determinación del Riesgo de Accidentabilidad de Aves en Líneas de Trasmisión de Alta y Media Tensión en Parques Fotovoltaicos</t>
  </si>
  <si>
    <t>Restauración y conservación del manglar en Sitio Ramsar 1596 “Laguna de Tamiahua”, como medida de adaptación y mitigación al cambio climático</t>
  </si>
  <si>
    <t>Monitoreo anual de fauna voladora en el Parque Eólico Tres Mesas Fase 3 y Fase 4</t>
  </si>
  <si>
    <t>Determinación y cuantificación de marcadores químicos y compuestos fenólicos en matrices alimentarias</t>
  </si>
  <si>
    <t>Análisis no dirigido por UPLC-MS-QTOF de extractos de cultivos algales</t>
  </si>
  <si>
    <t>Estudios ambientales, monitoreos de fauna voladora y estudios de riesgo de accidentabilidad de fauna voladora para la empresa SEMPRA.</t>
  </si>
  <si>
    <t xml:space="preserve">Estudios de Fauna Voladora en Central Eólica Ventika </t>
  </si>
  <si>
    <t>Estudios de Fauna Voladora en Central Eólica Ventika II</t>
  </si>
  <si>
    <t>Restauración hidrológica, forestal y suelo de manglares del Sitio Ramsar 1602</t>
  </si>
  <si>
    <t>Fabricación e instalación de una secadora solar para madera - Ejido Tulancingo</t>
  </si>
  <si>
    <t>Acuerdo Marco Estudios Ambientales Green Park Inecol y Acuerdo Marco Estudios Ambientales Infraestructura de Energía Limpia Inecol</t>
  </si>
  <si>
    <t>Dr. Raymundo Davalos Sotelo</t>
  </si>
  <si>
    <t>Éxito reproductivo de machos con tácticas reproductivas alternativas en el pez cola de espada Xiphophorus multilineatus</t>
  </si>
  <si>
    <t>Integrating local knowledge into public policy instruments for enhancing restoration: A study case from western Mexican tropical dry forest</t>
  </si>
  <si>
    <t>Dr. Gerardo Mata Montes de Oca/ Dr. Moisés Méndez Toribio</t>
  </si>
  <si>
    <t>Dra. Carla Gutiérrez Rodríguez</t>
  </si>
  <si>
    <t>Howard Hughes Medical Institute (HHMI) -The Board of Trustees of the LelandStanford Junior University</t>
  </si>
  <si>
    <t>Instituto de Ciencia, Tecnología e Innovación del estado de Michoacán (ICTI)</t>
  </si>
  <si>
    <t>Comunidad Indígena San Sebastián Teponahuaxtlán</t>
  </si>
  <si>
    <t>Sempra Infraestructura (Central Fotovoltaica Border Solar Norte, S.A. de C.V.;Don Diego Solar S.A.P.I. de C.V.; Energía Sierra Juárez Holding S. de R.L. deC.V.; ESJ Renovable I S. de R.L. de C.V.; ESJ Renovable II S. de R.L. de C.V.)</t>
  </si>
  <si>
    <t>Transportadora de Gas Natural de la Huasteca, S. de R.L. de C.V.</t>
  </si>
  <si>
    <t>Eólica Tres Mesas 4, S. de R.L. de C.V.</t>
  </si>
  <si>
    <t>Controladora Sierra Juárez, S. de R.L. de C.V.</t>
  </si>
  <si>
    <t>Ventika, S.A.P.I. de C.V.</t>
  </si>
  <si>
    <t>Ventika II, S.A.P.I. de C.V.</t>
  </si>
  <si>
    <t>Comisión Federal de Electricidad - CFE Generación VI</t>
  </si>
  <si>
    <t>Ejido Tulancingo</t>
  </si>
  <si>
    <t>Green Park Energy, S.A. de C.V., Infraestructura de Energía Limpia - Iberdrola</t>
  </si>
  <si>
    <t>Las concentraciones de clorpirifos, el organofosforado más frecuentemente detectado, no difirieron entre sitios ni entre épocas del año y en el agua, las concentraciones no superaron el límite permisible establecido por la NOM-127-SSA1-2021.</t>
  </si>
  <si>
    <t>El presente proyecto permitió establecer una colaboración académica con el Dr. Ramón Marco Soto Hernández, Investigador titular del Colegio de Postgraduados, Campus Montecillo (Edo. de México),  para la prestación de servicios químico-analíticos especializados de metabolómica, apoyo en la interpretación de los resultados obtenidos y generación y entrega de un reporte por dicho servicio. Derivado de esta colaboración se capacitó a una de sus estudiantes de nivel doctorado (M. en C. Fátima Azucena Rasgado Bonilla), quien además participó como estudiante externo en el Seminario Libre del posgrado INECOL titulado: Introducción al análisis de datos metabolómicos" donde un servidor funge como co-coordinador.  Además, se hizo llegar el correspondiente reporte con las matrices de datos espectrométricas de este proyecto en tiempo y forma, y actualmente  con estos datos se está integrando un manuscrito científico original que será enviado para revisión y publicación en una revista indizada por el Journal Citation Reports con factor de impacto donde un servidor y el Dr. Juan Luis Monribot seremos coautores de este producto.</t>
  </si>
  <si>
    <t>En este proyecto se identificaron especies nuevas para la ciencia originarias de nuestro país. Uno de los resultados más importantes de este proyecto es que se detectó que una especie de hongo silvestre tiene la capacidad para combatir células tumorales de cáncer de pulmón, mama, cérvix y colon. También detectamos especies que pueden tener un efecto positivo para el ambiente, y que también podrían servir para desarrollar materiales biodegradables que pueden ser usados para infinidad de cosas, como por ejemplo sustituir el uso de plásticos o inclusive como materiales para la construcción de casas.  Así mismo, se detectó la composición de nutrientes y compuestos químicos que tiene Tricholoma mesoamericanum (hongo comestible altamente comercializado y exportado bajo el nombre de “Tricholoma matsutake”), detectando que es muy rica en carbohidratos y proteínas, lo cual puede contribuir en la nutrición de las personas que viven en las comunidades cercanas a los bosques donde se encuentra esta especie, además de tener una gran riqueza de compuestos químicos que se han reportado en otros trabajos con propiedades anticancerígenas, anticonvulsivas, antihipercolesterolémicas, antiinflamatorias, antioxidantes, antitumorales, antivirales, potenciadoras de la quimioterapia, citoprotectoras, citotóxicas para líneas celulares cancerosas, hepatoprotectoras, hipoglucemiantes, inmunoestimulantes, neuroprotectoras y neurotróficas, los cuales podrían seguir estudiándose para buscar compuestos puros que permitan su uso como medicamentos. También se detectaron especies de macrohongos que tienen propiedades contra hongos y bacterias que afectan cultivos de frutas y verduras como la vainilla, piña, tomate, frijol, aguacate, mango, café, manzana, fresa, maíz, cítricos, papa, caña de azúcar, durazno, entre otros. Además, algunas especies de hongos tienen la capacidad para hacer combate a las bacterias E. coli y estafilococos, que pueden causar enfermedades en el hombre, como lo son enfermedades de la piel, huesos, endocarditis, intoxicación por alimentos, neumonía, diarrea hemorrágica y a veces pueden causar insuficiencia renal y hasta la muerte en pacientes con defensas bajas. Así también, detectamos especies de hongos que pueden combatir al parásito “come cerebros” y al parásito responsable de la enfermedad de Chagas. Se logró la publicación de 10 artículos científicos, 9 artículos de divulgación, una reseña de divulgación, se presentaron 5 trabajos en Congresos nacionales e internacionales, se apoyó 6 estancias posdoctorales, se titularon 5 estudiantes de licenciatura, 1 de maestría y 2 de doctorado, se participó en 5 eventos de divulgación al público en general, y se dio una conferencia virtual de la Secretaría del medio ambiente (SEDEMA) dirigida al público en general.</t>
  </si>
  <si>
    <t>• Científico: Se genero conocimiento científico sobre las características y la cuantificación de los servicios ambientales de los humedales urbanos de montaña • Social: Se disminuyo la frecuencia de las inundaciones en una colonia aledaña a un humedal, mediante la restauración del ecosistema. Se implementaron campañas de educación ambiental sobre los servicios ambientales de los humedales a diferentes niveles en la ciudad de Xalapa, Ver. • Económico: Se dio empleo temporal por 3 años a jornaleros locales que trabajan en las acciones de rehabilitación de los humedales y se ha ahorrado en las pérdidas económicas que se sufrían las familias por la alta frecuencia de las inundaciones. • Ambiental: Se contribuyo a la conservación de la biodiversidad de flora y fauna que albergan los humedales urbanos al ser restaurados. Se incremento el capital natural de los Xalapeños y el acceso a un ambiente más limpio. Los productos totales fueron: • 5 artículos científicos arbitrados • 5 artículos de divulgación • 2 capítulos de libro • 3 tesis de Maestría y 3 de Licenciatura finalizadas y presentadas • 3 tesis de licenciatura en proceso • 6 humedales caracterizados y la cuantificación de sus servicios ambientales • 3 humedales urbanos restaurados con una superficie total de aproximadamente 6 hectáreas.</t>
  </si>
  <si>
    <t>Durante tres años se trabajó para que, de forma colaborativa con representantes de la sociedad civil, universidades e instituciones públicas de investigación, se llevaron a cabo actividades de investigación e incidencia para, mediante la cogeneración de información sobre algunos conflictos socioecológicos de la península de Yucatán, fortalecer capacidades enfocadas a articular mecanismos que abonen a la defensa del territorio. Esto implicó trabajar desde diferentes marcos (incluyendo el análisis espacial, el marco de sistemas socioecológicos, la gobernanza, justicia ambiental y otros). También implicó fortalecer capacidades desde el derecho agrario, los Territorios de Vida y la agroecología. Como resultados principales, además del proceso de fortalecimiento de los colectivos para la defensa de su territorio y la formación de Tejedores de Territorios (https://youtu.be/oV3wyrsqLdg), se generaron borradores de artículos científicos, videos, murales, materiales impresos y digitales, tecnologías informáticas (aplicación móvil y plataformahttps://scanned.page/p/66f1e65ceaa70), entre otros materiales y actividades, enfocadas al monitoreo y documentación de conflictos socioecológicos. También se generó una página web depara la diseminación del proyecto. https://www.tejedoresdeterritorios.com/</t>
  </si>
  <si>
    <t>El proyecto Biodiversidad en la Milpa y su suelo: bases de la seguridad alimentaria de mujeres, adolescentes y niños rurales (Mano Vuelta, Pronaii SSyS, Conahcyt, 319067) abordó la inseguridad alimentaria de hogares que dependen de milpas familiares, desde una perspectiva transdisciplinaria. Vinculamos la biodiversidad en la milpa y su suelo con la diversidad y calidad de la dieta de los agricultores familiares en 11 comunidades milperas alrededor del Cofre de Perote. Nuestro colectivo está conformado por 55 familias campesinas, 4 instituciones académicas, una asociación civil, una cooperativa de campesinas, dos colectivos de arte y una institución de gobierno. Con base en el proyecto desarrollamos una Estrategia Integrada de Seguridad Alimentaria Sostenible que permitirá la conservación del acervo genético de plantas nativas y de sus microorganismos asociados, mejorará la calidad de los suelos e impactará de manera sustentable y sostenible la salud y bienestar de la comunidad. Hemos logrado (1) la transición agroecológica de 50 Parcelas Escuela (9 experimentales, y 33 focales; además de 8 de respaldo) diversificadas (intra e inter específicamente) para mejorar la obtención de nutrientes por las plantas y por la familia; (2) capacitamos a 15 promotores rurales y 50 familias en estrategias campesinas de aprendizaje, de conservación de suelos y fertilización de parcelas y conservación y mejoramiento campesino de semillas; (3) Un programa de 17 espacios de reflexión y acción para 46 mujeres, (4) un programa de divulgación (6 ferias, una obra de títeres con19 funciones, un programa de radio de 9 episodios, un recetario, un calendario y un cartel de la milpa, para difundir efectivamente, dentro y fuera de las comunidades colaboradoras, las actividades de incidencia e investigación del proyecto; (5) la identificación de microorganismos simbiontes nativos (Hongos Micorrízicos Arbusculares-HMA), que resultan más efectivos en proveer nutrientes a maíces y frijoles también nativos; (6) la estimación de la diversidad genética de maíz y frijol y la diversidad de alimentos cultivados y no cultivados asociados; (7) el estudio de volátiles del maíz y herbáceas asociadas para modular la incidencia de insectos plagas al interior de las milpas; (8) el estudio de la diversidad de polinizadores (109 especies de moscas, 79 especies de abejas) que contribuyen a la reproducción de las 144 especies de arvenses ( 32 comestibles y útiles) que florecen en la milpas; (9) la evaluación de la seguridad alimentaria y diversidad de dieta de 173 familias a través de la Escala Mexicana de Seguridad Alimentaria (EMSA) y el estado nutricional de las infancias y adolescencias (734 individuos); (10) una base de datos con los datos ex ante, dure y post de los indicadores de transición a la sostenibilidad ambiental y humana; (11) dos modelos estadísticos de redes que vinculan los medios de vida, la agrobiodiversidad y la seguridad alimentaria, (12) la vinculación con 280 tomadores de decisiones en agricultura a través de un foro y dos documentos ex profeso (de acceso libre). En este proyecto se formaron 12 tesistas (4 de licenciatura, 5 de maestría y 3 de doctorado) y se han producido 14 publicaciones científicas (3 publicadas, 11 listas para ser enviadas).</t>
  </si>
  <si>
    <t>El proyecto cumplió su principal objetivo que es desarrollar estrategias colectivas de investigación e incidencia para contribuir al fortalecimiento de las familias campesinas y a la toma de decisiones informada en territorios cafetaleros mediante cinco ejes de acción: 1) adaptación al cambio climático; 2) co-construcción de una caja de herramientas agroecológicas; 3) diversificación de actividades de la familia campesina y alimentación saludable; 4) mercados alternativos de café; 5) eje transversal de coordinación, sistematización y diseminación de resultados y lecciones aprendidas. Esto se logró mediante el Diplomado en Territorios Cafetaleros que inició de manera virtual el 20 de mayo de 2024 y de manera presencial el 14 de agosto de 2024, enriqueciendo el diálogo entre el grupo núcleo (académicos y académicas), técnicos y técnicas extensionistas y productores y productoras de café. Además, previo a este encuentro presencial, los técnicos o técnicas junto con el productor o productora invitado(a) de cada ECA realizaron un video dónde presentaron las principales características de cada una de sus fincas cafetaleras y demostraron/aplicaron lo aprendido durante las sesiones en línea. En el sitio https://www.inecol.mx/index.php/divulgacion/noticias/diplomado-en-territorios-cafetaleros, se puede acceder libremente a los videos preparados por cada ECA (entre técnico extensionista y productor). Durante el encuentro presencial se contó con la asistencia de 29 personas (16 hombres y 13 mujeres), de ellos, 14 son técnicos o técnicas extensionistas, 12 son productores o productoras y tres más son académicos o académicas. La lista de asistencias completa se puede consultar en el apartado de Anexos, así como el programa general de actividades durante los días de encuentro presencial.</t>
  </si>
  <si>
    <t>Se generaron seis contribuciones técnicas novedosas: 1) Se elucidó el papel preponderante de las raíces de las macrófitas utilizadas para remover microplásticos. Los resultados fueron publicados en revista de alto impacto: Cabañas-Mendoza, M. R., Olguín, E. J., Sánchez-Galván, G., Melo, F. J., Alvarado-Barrientos M.S. 2024. Contribution of the root system of Cyperus papyrus and Pontederia sagittata to microplastic removal in floating treatment Wetlands in two urban ponds. Ecological Engineering. 206, 107334. https://doi.org/10.1016/j.ecoleng.2024.107334. 2) Se generó un nuevo diseño de Humedal Flotante en forma de X (HFX), el cual permite abarcar una mayor superficie de agua, sin problemas de bloqueo en las orillas por acumulación de sedimentos y acumulación de residuos orgánicos e inorgánicos. 3) Se generó información novedosa y relevante sobre la interrelación que existe entre el flujo del agua a la entrada de los cuerpos de agua y la eficiencia de los Humedales Flotantes para remover contaminantes y en especial para remover microplásticos (MPs), durante tres períodos (secas, transición y lluvias). Los resultados obtenidos sugieren que, a menor flujo de agua, la capacidad de los Humedales Flotantes para remover microplásticos en el agua se verá disminuida, favoreciendo la acumulación de estos contaminantes en los sedimentos, por lo que los Humedales Flotantes estarían actuando como un reservorio para la estabilización de MPs. 4) Se generó una técnica novedosa para la tinción de MPs asociada a las raíces de las macrofitas utilizadas. Se preparó un manuscrito por enviar: Villegas-Velázquez I., Hilda Araceli Zavaleta-Mancera, Gloria Sánchez-Galván, Eugenia J. Olguín. “Staining of microplastics in the roots and rhizome complex of Cyperus papyrus and Pontederia sagittata by nilo red using fluorescence”. 5) Se generó una técnica novedosa para procesar residuos de frutas y verduras mediante un “reactor de hidrólisis anaerobia de lecho escurrido” (RHALE). Resultados en Tesis de Maestría de J. González. 6)	Se generó una tecnología novedosa para el cultivo de microalgas utilizando lixiviados provenientes de la digestión anaerobia de residuos vegetales. Dicha biomasa microalgal resultó ser un consorcio en el que predominó Nannochloropsis limnetica, la cual tiene un alto potencial biotecnológico.</t>
  </si>
  <si>
    <t>En la búsqueda de fertilizantes que no dañen los suelos, se exploraron las excretas de las larvas del escarabajo Z. morio. Se estableció el cultivo del insecto en el laboratorio, se colectaron las excretas que producen al alimentarse y se caracterizaron los macro y microminerales presentes encontrando 11 elementos presentes. Se evaluaron las excretas en cultivos de Avena Forrajera y Rábano, encontrando similitud en los resultados con lombricomposta lo que indica que las excretas de larvas de Z. morio son una alternativa como biofertilizantes.</t>
  </si>
  <si>
    <t>Conclusión de la Tesis de Maestría en Ciencias de INECOL, titulada "Pertinencia sociotécnica y apropiación productiva de programas públicos agroforestales en la Sierra de Zongolica, Veracruz", a cargo del Biól. Milton Javier Rubiano Guzmán.  Manuscrito "Socioecological perceptions, sustainability and forest cover changes in coffee systems under management of public programs and traditional schemes in Veracruz, Mexico" sometido a publicación en la revista Rural Studies (IF 5.1). Nota de divulgación "Metodologías socioecológicas para abordar multidimensionalmente sistemas cafetaleros en Veracruz" a publicarse en el primer número (2025) de la revista Eco-lógico.  Elaboración del documental de 20 minutos titulado "Ser cafetalero en Zongolica bajo el contexto de los programas agroforestales". Desarrollo del tríptico técnico "Buenas prácticas agroecológicas para el manejo de cafetales bajo sombra en la Sierra de Zongolica". Diseño del juego de mesa serio "Las especies prioritarias y en riesgo de mi cafetal"</t>
  </si>
  <si>
    <t>La evaluación de la diversidad de flora y fauna en el humedal y manglar adyacente a la Terminal Internacional de Fluidos Tuxpan, en el humedal se observó que disminuye a diversidad por el Índice de Simpson, pero se incrementa la altura y el porcentaje de cobertura vegetal. En cuanto al manglar, el número de especies no cambia (Avicennia germinans, Laguncularia racemosa y Rhizophora mangle), pero se observa la mortandad de al menos 102 individuos que se puede relacionar con el paso del huracán Grace en 2021. Se registraron 11 especies de mamíferos mediano y grandes, una de roedor, y 10 especies de murcielagos de las cuales, pertenecen a dos familias: Vespertilionidae (seis especies) y Molossidae (Cuatro especies). De los reptiles se registraron 16 especies, 15 géneros y 9 familias. La especie (Hemidactylus frenatus) besucona asiática  fue la mas frecuente en las observaciones, seguida por (Sceloporus variabilis) Lagartija panza rosa y el (Crocodylus moreletii) cocodrilo de pantano. En cuanto a los anfibios solo se avistó una sola especie Scinax staufferi. El número de especies de aves se observa que en el humedal y el mangle blanco donde hay un mayor número de especies. Se registró un total cuatro especies de crustáceos durante todo el muestreo que se mueven entre el humedal y el manglar. Los coleópteros se distribuyen en 2 subórdenes y 19 familias siendo la de mayor abundancia Curculionidae con 42.6% (256) y Staphylinidae 23.9% (144). De los insectos acuáticos se colectaron 2,515 individuos del orden Coleoptera y Díptera, de los cuales 1630 corresponden a Coleoptera distribuidos en 2 subórdenes, 12 familias y 12 géneros, y para Díptera fueron 885 individuos distribuidos en 2 subórdenes, nueve familias y tres géneros. Para los Lepidópteros diurnos se registró dos superfamilias: Hesperioidea y Papilionoidea, distribuidas en cinco familias, 16 subfamilias, 25 tribus, 63 géneros y 82 especies. Los Lepidópteros nocturnos se registraron 200 especies distribuidas en 22 familias, 58 subfamilias y 173 géneros. El monitoreo con fotografías del dron ha permitido identificar zonas de manglar afectadas durante el huracán Grace en 2021 y monitorear su regeneración. Así como la expansión de la cobertura de manglar (Avicennia germinans y Laguncularia racemosa), y la dinámica estacional de la vegetación del humedal de las especies como Typha domingensis y Rabdadenia biflora.</t>
  </si>
  <si>
    <t>Dr. Moisés Méndez Toribio</t>
  </si>
  <si>
    <t>5.16 INGRESOS DE FONDOS Y TRANSFERENCIAS DEL CONAHCYT DE ENERO A DICIEMBRE 2023</t>
  </si>
  <si>
    <t>5.16 INGRESOS RECIBIDOS DE FONDOS DE OTRAS FUENTES ENERO A DICIEMBRE 2023</t>
  </si>
  <si>
    <r>
      <t xml:space="preserve">ENTIDAD:                      </t>
    </r>
    <r>
      <rPr>
        <b/>
        <sz val="10"/>
        <rFont val="Noto Sans"/>
        <family val="2"/>
      </rPr>
      <t>91Q INSTITUTO DE ECOLOGÍA, A.C.</t>
    </r>
  </si>
  <si>
    <t>5.16 INGRESOS DE FONDOS Y TRANSFERENCIAS DEL CONAHCYT DE ENERO A DICIEMBRE 2024</t>
  </si>
  <si>
    <t>Instituto Tecnológico y de Estudios Superiores de Monterrey (ITESM)</t>
  </si>
  <si>
    <t>Universidad Autónoma de Baja California</t>
  </si>
  <si>
    <t>5.16 INGRESOS RECIBIDOS DE FONDOS DE OTRAS FUENTES ENERO A DICIEMBRE 2024</t>
  </si>
  <si>
    <r>
      <t xml:space="preserve">ENTIDAD:               </t>
    </r>
    <r>
      <rPr>
        <b/>
        <sz val="10"/>
        <rFont val="Noto Sans"/>
        <family val="2"/>
      </rPr>
      <t>91Q INSTITUTO DE ECOLOGÍA, A.C.</t>
    </r>
  </si>
  <si>
    <t>5.16 PROYECTOS SUSTANTIVOS APOYADOS EN PROCESO A DICIEMBRE 2024</t>
  </si>
  <si>
    <t>5.16 PROYECTOS SUSTANTIVOS CONCLUIDOS DE ENERO A DICIEMBRE 2024</t>
  </si>
  <si>
    <t>Este informe aborda los avances logrados en las tres metas que forman parte del anexo técnico del Convenio de Colaboración SENASICA-INECOL 2024. En dos especies de Moscas de la Fruta (Ceratitis capitata y Anastrepha ludens), se evaluaron dietas larvales reducidas en levadura, el ingrediente más costoso, y suplementadas con un Agente Promotor de Crecimiento (APC). En Ceratitis capitata, la dieta optimizada con APC seco incluye 3.2% de levadura (reducción del 4%), 3.6% de APC seco y 12.4% de azúcar, logrando una calidad de moscas similar a la dieta estándar que lleva 7.2% de levadura. Para Anastrepha ludens, la dieta optimizada utiliza 2.2% de levadura (reducción del 3.9%), 3% de APC seco y 9.2% de azúcar. El informe incluye otras fórmulas optimizadas con APC fresco. Se reporta que la eliminación de conservadores (nipagín y formalina) en dietas con APC fresco no afectó la calidad de las moscas. Con relación a la producción de APC, se logró una reducción del 80% del azúcar usada en el medio de cultivo del APC, y se sustituyeron reactivos grado reactivo por grado alimenticio en el medio de cultivo, disminuyendo su costo en un 98%. Aunque se definieron las condiciones para el escalamiento industrial, es necesario realizar pruebas adicionales que permitan realizar más ajustes al proceso de producción del APC, con el fin de maximizar la productividad y minimizar tiempos operativos mediante optimizaciones en el medio, nutrientes, agitación y flujo de aire. Con respecto a la línea de “Ponedoras” de A. ludens, se seleccionó y transfirió al Programa Moscas de la Fruta una línea de A. ludens con hembras que ponen paquetes grandes de huevos. En ensayos de laboratorio, estas hembras produjeron 16.82% más volumen de huevos al cabo de 24 horas de puesta en comparación con moscas de la línea estándar (colonia madre), destacando que su descendencia mantiene los parámetros de calidad. La transferencia incluyó paquetes de 1000 y 1500 pupas con y sin presión de selección, respectivamente. Resaltamos el hecho de que, en el caso de la cepa con presión de selección, existen hembras que ya ponen paquetes de más de cien huevos lo cual es biológicamente muy notable y demuestra el potencial de este enfoque para reducir significativamente el número de adultos por jaulas de reproductoras y a la vez mantener los niveles de producción de huevos deseados. Finalmente, se destaca que del presupuesto asignado de $1,500,000.00, se ejerció el 98.4%, con un gasto total de $1,475,982.68. El remanente de recursos no ejercidos y rendimientos generados ya se reintegraron, el informe técnico-financiero se presentó en la última reunión de la Comisión de Seguimiento.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</si>
</sst>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dd/mm/yyyy;@"/>
  </numFmts>
  <fonts count="12" x14ac:knownFonts="1">
    <font>
      <sz val="11"/>
      <color theme="1"/>
      <name val="Calibri"/>
      <family val="2"/>
      <scheme val="minor"/>
    </font>
    <font>
      <sz val="10"/>
      <name val="Arial"/>
      <family val="2"/>
    </font>
    <font>
      <sz val="11"/>
      <color theme="1"/>
      <name val="Calibri"/>
      <family val="2"/>
      <scheme val="minor"/>
    </font>
    <font>
      <sz val="9"/>
      <color indexed="81"/>
      <name val="Tahoma"/>
      <family val="2"/>
    </font>
    <font>
      <sz val="10"/>
      <color theme="1"/>
      <name val="Noto Sans"/>
      <family val="2"/>
    </font>
    <font>
      <b/>
      <sz val="10"/>
      <name val="Noto Sans"/>
      <family val="2"/>
    </font>
    <font>
      <b/>
      <sz val="10"/>
      <color theme="0"/>
      <name val="Noto Sans"/>
      <family val="2"/>
    </font>
    <font>
      <b/>
      <sz val="10"/>
      <color theme="1"/>
      <name val="Noto Sans"/>
      <family val="2"/>
    </font>
    <font>
      <sz val="10"/>
      <color rgb="FF000000"/>
      <name val="Noto Sans"/>
      <family val="2"/>
    </font>
    <font>
      <sz val="10"/>
      <name val="Noto Sans"/>
      <family val="2"/>
    </font>
    <font>
      <b/>
      <sz val="10"/>
      <color rgb="FF000000"/>
      <name val="Noto Sans"/>
      <family val="2"/>
    </font>
    <font>
      <sz val="10"/>
      <color theme="9" tint="-0.249977111117893"/>
      <name val="Noto Sans"/>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9D2449"/>
        <bgColor indexed="64"/>
      </patternFill>
    </fill>
    <fill>
      <patternFill patternType="solid">
        <fgColor rgb="FFB38E5D"/>
        <bgColor indexed="64"/>
      </patternFill>
    </fill>
  </fills>
  <borders count="8">
    <border>
      <left/>
      <right/>
      <top/>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right style="medium">
        <color rgb="FFBFBFBF"/>
      </right>
      <top/>
      <bottom style="medium">
        <color rgb="FFBFBFBF"/>
      </bottom>
      <diagonal/>
    </border>
    <border>
      <left style="medium">
        <color rgb="FFBFBFBF"/>
      </left>
      <right style="medium">
        <color rgb="FFBFBFBF"/>
      </right>
      <top/>
      <bottom style="medium">
        <color rgb="FFBFBFBF"/>
      </bottom>
      <diagonal/>
    </border>
    <border>
      <left style="thin">
        <color indexed="64"/>
      </left>
      <right style="thin">
        <color indexed="64"/>
      </right>
      <top style="thin">
        <color indexed="64"/>
      </top>
      <bottom style="thin">
        <color indexed="64"/>
      </bottom>
      <diagonal/>
    </border>
    <border>
      <left style="medium">
        <color theme="0" tint="-0.24994659260841701"/>
      </left>
      <right/>
      <top style="medium">
        <color theme="0" tint="-0.24994659260841701"/>
      </top>
      <bottom style="medium">
        <color theme="0" tint="-0.24994659260841701"/>
      </bottom>
      <diagonal/>
    </border>
    <border>
      <left/>
      <right/>
      <top style="medium">
        <color theme="0" tint="-0.24994659260841701"/>
      </top>
      <bottom style="medium">
        <color theme="0" tint="-0.24994659260841701"/>
      </bottom>
      <diagonal/>
    </border>
    <border>
      <left/>
      <right style="medium">
        <color theme="0" tint="-0.24994659260841701"/>
      </right>
      <top style="medium">
        <color theme="0" tint="-0.24994659260841701"/>
      </top>
      <bottom style="medium">
        <color theme="0" tint="-0.24994659260841701"/>
      </bottom>
      <diagonal/>
    </border>
  </borders>
  <cellStyleXfs count="11">
    <xf numFmtId="0" fontId="0" fillId="0" borderId="0"/>
    <xf numFmtId="43" fontId="2" fillId="0" borderId="0" applyFont="0" applyFill="0" applyBorder="0" applyAlignment="0" applyProtection="0"/>
    <xf numFmtId="0" fontId="1" fillId="0" borderId="0">
      <alignment vertical="top"/>
    </xf>
    <xf numFmtId="0" fontId="1" fillId="0" borderId="0">
      <alignment vertical="top"/>
    </xf>
    <xf numFmtId="0" fontId="1" fillId="0" borderId="0">
      <alignment vertical="top"/>
    </xf>
    <xf numFmtId="0" fontId="1" fillId="0" borderId="0">
      <alignment vertical="top"/>
    </xf>
    <xf numFmtId="0" fontId="1" fillId="0" borderId="0">
      <alignment vertical="top"/>
    </xf>
    <xf numFmtId="0" fontId="1" fillId="0" borderId="0" applyFont="0" applyFill="0" applyBorder="0" applyAlignment="0" applyProtection="0"/>
    <xf numFmtId="4" fontId="1"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cellStyleXfs>
  <cellXfs count="59">
    <xf numFmtId="0" fontId="0" fillId="0" borderId="0" xfId="0"/>
    <xf numFmtId="0" fontId="4" fillId="2" borderId="0" xfId="0" applyFont="1" applyFill="1"/>
    <xf numFmtId="0" fontId="4" fillId="2" borderId="0" xfId="0" applyFont="1" applyFill="1" applyAlignment="1">
      <alignment vertical="center"/>
    </xf>
    <xf numFmtId="0" fontId="4" fillId="2" borderId="0" xfId="0" applyFont="1" applyFill="1" applyAlignment="1">
      <alignment horizontal="center" vertical="center"/>
    </xf>
    <xf numFmtId="0" fontId="4" fillId="0" borderId="1" xfId="0" applyFont="1" applyBorder="1" applyAlignment="1">
      <alignment horizontal="center" vertical="center"/>
    </xf>
    <xf numFmtId="0" fontId="8" fillId="0" borderId="1" xfId="0" applyFont="1" applyBorder="1" applyAlignment="1">
      <alignment horizontal="justify" vertical="center"/>
    </xf>
    <xf numFmtId="0" fontId="9" fillId="0" borderId="1" xfId="0" applyFont="1" applyBorder="1" applyAlignment="1">
      <alignment horizontal="center" vertical="center" wrapText="1"/>
    </xf>
    <xf numFmtId="0" fontId="8" fillId="0" borderId="1" xfId="0" applyFont="1" applyBorder="1" applyAlignment="1">
      <alignment horizontal="justify" vertical="center" wrapText="1"/>
    </xf>
    <xf numFmtId="4" fontId="4" fillId="0" borderId="1" xfId="0" applyNumberFormat="1" applyFont="1" applyBorder="1" applyAlignment="1">
      <alignment horizontal="right" vertical="center"/>
    </xf>
    <xf numFmtId="0" fontId="8" fillId="0" borderId="1" xfId="0" applyFont="1" applyBorder="1" applyAlignment="1">
      <alignment horizontal="center" vertical="center" wrapText="1"/>
    </xf>
    <xf numFmtId="0" fontId="8" fillId="4" borderId="1" xfId="0" applyFont="1" applyFill="1" applyBorder="1" applyAlignment="1">
      <alignment horizontal="justify" vertical="center" wrapText="1"/>
    </xf>
    <xf numFmtId="0" fontId="9" fillId="4" borderId="1" xfId="0" applyFont="1" applyFill="1" applyBorder="1" applyAlignment="1">
      <alignment horizontal="justify" vertical="center"/>
    </xf>
    <xf numFmtId="0" fontId="10" fillId="4" borderId="1" xfId="0" applyFont="1" applyFill="1" applyBorder="1" applyAlignment="1">
      <alignment horizontal="justify" vertical="center" wrapText="1"/>
    </xf>
    <xf numFmtId="4" fontId="7" fillId="4" borderId="1" xfId="0" applyNumberFormat="1" applyFont="1" applyFill="1" applyBorder="1" applyAlignment="1">
      <alignment horizontal="right" vertical="center"/>
    </xf>
    <xf numFmtId="0" fontId="8"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4" fillId="2" borderId="1" xfId="0" applyFont="1" applyFill="1" applyBorder="1"/>
    <xf numFmtId="0" fontId="4" fillId="2" borderId="1" xfId="0" applyFont="1" applyFill="1" applyBorder="1" applyAlignment="1">
      <alignment horizontal="center" vertical="center"/>
    </xf>
    <xf numFmtId="0" fontId="7" fillId="3" borderId="1" xfId="0" applyFont="1" applyFill="1" applyBorder="1" applyAlignment="1">
      <alignment horizontal="right"/>
    </xf>
    <xf numFmtId="4" fontId="7" fillId="3" borderId="1" xfId="0" applyNumberFormat="1" applyFont="1" applyFill="1" applyBorder="1"/>
    <xf numFmtId="0" fontId="4" fillId="2" borderId="0" xfId="0" applyFont="1" applyFill="1" applyAlignment="1">
      <alignment wrapText="1"/>
    </xf>
    <xf numFmtId="0" fontId="4" fillId="0" borderId="0" xfId="0" applyFont="1"/>
    <xf numFmtId="0" fontId="4" fillId="2" borderId="0" xfId="0" applyFont="1" applyFill="1" applyAlignment="1">
      <alignment horizontal="center"/>
    </xf>
    <xf numFmtId="0" fontId="4" fillId="2" borderId="0" xfId="0" applyFont="1" applyFill="1" applyAlignment="1">
      <alignment horizontal="center" wrapText="1"/>
    </xf>
    <xf numFmtId="0" fontId="9" fillId="2" borderId="3" xfId="0" applyFont="1" applyFill="1" applyBorder="1" applyAlignment="1">
      <alignment horizontal="justify" vertical="center" wrapText="1"/>
    </xf>
    <xf numFmtId="0" fontId="9" fillId="2" borderId="2" xfId="0" applyFont="1" applyFill="1" applyBorder="1" applyAlignment="1">
      <alignment horizontal="center" vertical="center" wrapText="1"/>
    </xf>
    <xf numFmtId="4" fontId="9" fillId="2" borderId="2" xfId="0" applyNumberFormat="1" applyFont="1" applyFill="1" applyBorder="1" applyAlignment="1">
      <alignment horizontal="justify" vertical="center" wrapText="1"/>
    </xf>
    <xf numFmtId="4" fontId="9" fillId="0" borderId="2" xfId="0" applyNumberFormat="1" applyFont="1" applyBorder="1" applyAlignment="1">
      <alignment horizontal="right" vertical="center"/>
    </xf>
    <xf numFmtId="0" fontId="8" fillId="2" borderId="1" xfId="0" applyFont="1" applyFill="1" applyBorder="1" applyAlignment="1">
      <alignment horizontal="center" vertical="center" wrapText="1"/>
    </xf>
    <xf numFmtId="4" fontId="4" fillId="2" borderId="0" xfId="0" applyNumberFormat="1" applyFont="1" applyFill="1"/>
    <xf numFmtId="4" fontId="9" fillId="2" borderId="2" xfId="0" applyNumberFormat="1" applyFont="1" applyFill="1" applyBorder="1" applyAlignment="1">
      <alignment horizontal="right" vertical="center"/>
    </xf>
    <xf numFmtId="4" fontId="4" fillId="2" borderId="1" xfId="0" applyNumberFormat="1" applyFont="1" applyFill="1" applyBorder="1" applyAlignment="1">
      <alignment horizontal="right" vertical="center"/>
    </xf>
    <xf numFmtId="0" fontId="4" fillId="3" borderId="1" xfId="0" applyFont="1" applyFill="1" applyBorder="1"/>
    <xf numFmtId="0" fontId="9" fillId="3" borderId="1" xfId="0" applyFont="1" applyFill="1" applyBorder="1" applyAlignment="1">
      <alignment horizontal="center" vertical="center" wrapText="1"/>
    </xf>
    <xf numFmtId="0" fontId="7" fillId="3" borderId="1" xfId="0" applyFont="1" applyFill="1" applyBorder="1" applyAlignment="1">
      <alignment horizontal="right" wrapText="1"/>
    </xf>
    <xf numFmtId="0" fontId="4" fillId="0" borderId="0" xfId="0" applyFont="1" applyAlignment="1">
      <alignment wrapText="1"/>
    </xf>
    <xf numFmtId="4" fontId="4" fillId="0" borderId="0" xfId="0" applyNumberFormat="1" applyFont="1"/>
    <xf numFmtId="4" fontId="4" fillId="2" borderId="0" xfId="0" applyNumberFormat="1" applyFont="1" applyFill="1" applyAlignment="1">
      <alignment vertical="center"/>
    </xf>
    <xf numFmtId="0" fontId="9" fillId="0" borderId="2" xfId="0" applyFont="1" applyBorder="1" applyAlignment="1">
      <alignment horizontal="center" vertical="center" wrapText="1"/>
    </xf>
    <xf numFmtId="4" fontId="9" fillId="0" borderId="2" xfId="0" applyNumberFormat="1" applyFont="1" applyBorder="1" applyAlignment="1">
      <alignment horizontal="justify" vertical="center" wrapText="1"/>
    </xf>
    <xf numFmtId="0" fontId="9" fillId="0" borderId="3" xfId="0" applyFont="1" applyBorder="1" applyAlignment="1">
      <alignment horizontal="justify" vertical="center" wrapText="1"/>
    </xf>
    <xf numFmtId="0" fontId="11" fillId="2" borderId="0" xfId="0" applyFont="1" applyFill="1"/>
    <xf numFmtId="0" fontId="8" fillId="2" borderId="1" xfId="0" applyFont="1" applyFill="1" applyBorder="1" applyAlignment="1">
      <alignment horizontal="justify" vertical="center" wrapText="1"/>
    </xf>
    <xf numFmtId="4" fontId="9" fillId="2" borderId="1" xfId="0" applyNumberFormat="1" applyFont="1" applyFill="1" applyBorder="1" applyAlignment="1">
      <alignment horizontal="right" vertical="center"/>
    </xf>
    <xf numFmtId="164" fontId="4" fillId="0" borderId="1" xfId="0" applyNumberFormat="1" applyFont="1" applyBorder="1" applyAlignment="1">
      <alignment horizontal="right" vertical="center"/>
    </xf>
    <xf numFmtId="9" fontId="4" fillId="0" borderId="1" xfId="9" applyFont="1" applyFill="1" applyBorder="1" applyAlignment="1">
      <alignment horizontal="center" vertical="center"/>
    </xf>
    <xf numFmtId="4" fontId="9" fillId="0" borderId="1" xfId="0" applyNumberFormat="1" applyFont="1" applyBorder="1" applyAlignment="1">
      <alignment horizontal="right"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14" fontId="4" fillId="2" borderId="0" xfId="0" applyNumberFormat="1" applyFont="1" applyFill="1"/>
    <xf numFmtId="14" fontId="4" fillId="0" borderId="1" xfId="0" applyNumberFormat="1" applyFont="1" applyBorder="1" applyAlignment="1">
      <alignment horizontal="right" vertical="center"/>
    </xf>
    <xf numFmtId="0" fontId="4" fillId="2" borderId="1" xfId="0" applyFont="1" applyFill="1" applyBorder="1" applyAlignment="1">
      <alignment horizontal="justify" vertical="top" wrapText="1"/>
    </xf>
    <xf numFmtId="0" fontId="7" fillId="6" borderId="1" xfId="0" applyFont="1" applyFill="1" applyBorder="1" applyAlignment="1">
      <alignment horizontal="center" vertical="center" wrapText="1"/>
    </xf>
    <xf numFmtId="0" fontId="5" fillId="6" borderId="1" xfId="0" applyFont="1" applyFill="1" applyBorder="1" applyAlignment="1">
      <alignment horizontal="center" vertical="center" wrapText="1"/>
    </xf>
    <xf numFmtId="14" fontId="7" fillId="6" borderId="1" xfId="0" applyNumberFormat="1" applyFont="1" applyFill="1" applyBorder="1" applyAlignment="1">
      <alignment horizontal="center" vertical="center" wrapText="1"/>
    </xf>
    <xf numFmtId="0" fontId="6" fillId="5" borderId="1" xfId="0" applyFont="1" applyFill="1" applyBorder="1" applyAlignment="1">
      <alignment horizontal="center" vertical="center"/>
    </xf>
    <xf numFmtId="0" fontId="6" fillId="5" borderId="5"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7" xfId="0" applyFont="1" applyFill="1" applyBorder="1" applyAlignment="1">
      <alignment horizontal="center" vertical="center"/>
    </xf>
  </cellXfs>
  <cellStyles count="11">
    <cellStyle name="Fecha" xfId="7" xr:uid="{00000000-0005-0000-0000-000000000000}"/>
    <cellStyle name="Millares 2" xfId="8" xr:uid="{00000000-0005-0000-0000-000001000000}"/>
    <cellStyle name="Millares 3" xfId="1" xr:uid="{00000000-0005-0000-0000-000002000000}"/>
    <cellStyle name="Millares 4" xfId="10" xr:uid="{00000000-0005-0000-0000-000003000000}"/>
    <cellStyle name="Normal" xfId="0" builtinId="0"/>
    <cellStyle name="Normal 2" xfId="2" xr:uid="{00000000-0005-0000-0000-000005000000}"/>
    <cellStyle name="Normal 4" xfId="5" xr:uid="{00000000-0005-0000-0000-000006000000}"/>
    <cellStyle name="Normal 5" xfId="6" xr:uid="{00000000-0005-0000-0000-000007000000}"/>
    <cellStyle name="Normal 6" xfId="4" xr:uid="{00000000-0005-0000-0000-000008000000}"/>
    <cellStyle name="Normal 7" xfId="3" xr:uid="{00000000-0005-0000-0000-000009000000}"/>
    <cellStyle name="Porcentaje" xfId="9" builtinId="5"/>
  </cellStyles>
  <dxfs count="0"/>
  <tableStyles count="0" defaultTableStyle="TableStyleMedium2" defaultPivotStyle="PivotStyleLight16"/>
  <colors>
    <mruColors>
      <color rgb="FFB38E5D"/>
      <color rgb="FF9D244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802B5-FEC5-4CC5-BE05-27919E64CC93}">
  <dimension ref="A1:F12"/>
  <sheetViews>
    <sheetView view="pageLayout" zoomScaleNormal="85" workbookViewId="0">
      <selection activeCell="B13" sqref="B13"/>
    </sheetView>
  </sheetViews>
  <sheetFormatPr baseColWidth="10" defaultRowHeight="17.25" x14ac:dyDescent="0.4"/>
  <cols>
    <col min="1" max="1" width="11.28515625" style="1" customWidth="1"/>
    <col min="2" max="2" width="45.140625" style="1" customWidth="1"/>
    <col min="3" max="3" width="43.28515625" style="1" customWidth="1"/>
    <col min="4" max="4" width="26.85546875" style="1" customWidth="1"/>
    <col min="5" max="5" width="19" style="1" customWidth="1"/>
    <col min="6" max="6" width="16.85546875" style="1" customWidth="1"/>
    <col min="7" max="16384" width="11.42578125" style="1"/>
  </cols>
  <sheetData>
    <row r="1" spans="1:6" s="2" customFormat="1" x14ac:dyDescent="0.25">
      <c r="B1" s="3" t="s">
        <v>365</v>
      </c>
      <c r="D1" s="3"/>
    </row>
    <row r="2" spans="1:6" ht="18" thickBot="1" x14ac:dyDescent="0.45"/>
    <row r="3" spans="1:6" ht="21" customHeight="1" thickBot="1" x14ac:dyDescent="0.45">
      <c r="A3" s="55" t="s">
        <v>363</v>
      </c>
      <c r="B3" s="55"/>
      <c r="C3" s="55"/>
      <c r="D3" s="55"/>
      <c r="E3" s="55"/>
      <c r="F3" s="55"/>
    </row>
    <row r="4" spans="1:6" ht="30" customHeight="1" thickBot="1" x14ac:dyDescent="0.45">
      <c r="A4" s="52" t="s">
        <v>3</v>
      </c>
      <c r="B4" s="52" t="s">
        <v>1</v>
      </c>
      <c r="C4" s="52" t="s">
        <v>0</v>
      </c>
      <c r="D4" s="52" t="s">
        <v>7</v>
      </c>
      <c r="E4" s="52" t="s">
        <v>6</v>
      </c>
      <c r="F4" s="52" t="s">
        <v>2</v>
      </c>
    </row>
    <row r="5" spans="1:6" ht="104.25" thickBot="1" x14ac:dyDescent="0.45">
      <c r="A5" s="4">
        <v>1</v>
      </c>
      <c r="B5" s="5" t="s">
        <v>84</v>
      </c>
      <c r="C5" s="6" t="s">
        <v>163</v>
      </c>
      <c r="D5" s="7" t="s">
        <v>101</v>
      </c>
      <c r="E5" s="8">
        <v>2305000</v>
      </c>
      <c r="F5" s="9" t="s">
        <v>104</v>
      </c>
    </row>
    <row r="6" spans="1:6" ht="85.5" customHeight="1" thickBot="1" x14ac:dyDescent="0.45">
      <c r="A6" s="4">
        <v>2</v>
      </c>
      <c r="B6" s="5" t="s">
        <v>87</v>
      </c>
      <c r="C6" s="6" t="s">
        <v>164</v>
      </c>
      <c r="D6" s="7" t="s">
        <v>50</v>
      </c>
      <c r="E6" s="8">
        <v>1918800.67</v>
      </c>
      <c r="F6" s="9" t="s">
        <v>104</v>
      </c>
    </row>
    <row r="7" spans="1:6" ht="81.75" customHeight="1" thickBot="1" x14ac:dyDescent="0.45">
      <c r="A7" s="4">
        <v>3</v>
      </c>
      <c r="B7" s="7" t="s">
        <v>88</v>
      </c>
      <c r="C7" s="6" t="s">
        <v>164</v>
      </c>
      <c r="D7" s="7" t="s">
        <v>45</v>
      </c>
      <c r="E7" s="8">
        <v>2000000</v>
      </c>
      <c r="F7" s="9" t="s">
        <v>104</v>
      </c>
    </row>
    <row r="8" spans="1:6" ht="61.5" customHeight="1" thickBot="1" x14ac:dyDescent="0.45">
      <c r="A8" s="4">
        <v>4</v>
      </c>
      <c r="B8" s="5" t="s">
        <v>169</v>
      </c>
      <c r="C8" s="6" t="s">
        <v>170</v>
      </c>
      <c r="D8" s="7" t="s">
        <v>278</v>
      </c>
      <c r="E8" s="8">
        <v>200000</v>
      </c>
      <c r="F8" s="9" t="s">
        <v>104</v>
      </c>
    </row>
    <row r="9" spans="1:6" ht="18" thickBot="1" x14ac:dyDescent="0.45">
      <c r="A9" s="10"/>
      <c r="B9" s="10"/>
      <c r="C9" s="11"/>
      <c r="D9" s="12" t="s">
        <v>4</v>
      </c>
      <c r="E9" s="13">
        <f>SUM(E5:E8)</f>
        <v>6423800.6699999999</v>
      </c>
      <c r="F9" s="14"/>
    </row>
    <row r="10" spans="1:6" ht="66.75" customHeight="1" thickBot="1" x14ac:dyDescent="0.45">
      <c r="A10" s="4">
        <v>1</v>
      </c>
      <c r="B10" s="5" t="s">
        <v>279</v>
      </c>
      <c r="C10" s="6" t="s">
        <v>165</v>
      </c>
      <c r="D10" s="7" t="s">
        <v>280</v>
      </c>
      <c r="E10" s="8">
        <v>165000</v>
      </c>
      <c r="F10" s="9" t="s">
        <v>281</v>
      </c>
    </row>
    <row r="11" spans="1:6" ht="18" thickBot="1" x14ac:dyDescent="0.45">
      <c r="A11" s="15"/>
      <c r="B11" s="10"/>
      <c r="C11" s="11"/>
      <c r="D11" s="12" t="s">
        <v>4</v>
      </c>
      <c r="E11" s="13">
        <f>SUM(E10)</f>
        <v>165000</v>
      </c>
      <c r="F11" s="14"/>
    </row>
    <row r="12" spans="1:6" ht="18" thickBot="1" x14ac:dyDescent="0.45">
      <c r="A12" s="16"/>
      <c r="B12" s="16"/>
      <c r="C12" s="17"/>
      <c r="D12" s="18" t="s">
        <v>5</v>
      </c>
      <c r="E12" s="19">
        <f>SUM(E9,E11)</f>
        <v>6588800.6699999999</v>
      </c>
      <c r="F12" s="16"/>
    </row>
  </sheetData>
  <mergeCells count="1">
    <mergeCell ref="A3:F3"/>
  </mergeCells>
  <pageMargins left="0.70866141732283472" right="0.70866141732283472" top="1.0629921259842521" bottom="0.74803149606299213" header="0.31496062992125984" footer="0.31496062992125984"/>
  <pageSetup scale="75" orientation="landscape" r:id="rId1"/>
  <headerFooter>
    <oddHeader>&amp;L&amp;G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94D40-F320-4C5D-BEA3-4337CB3F0539}">
  <dimension ref="A1:J22"/>
  <sheetViews>
    <sheetView view="pageLayout" zoomScaleNormal="70" workbookViewId="0">
      <selection activeCell="B9" sqref="B9"/>
    </sheetView>
  </sheetViews>
  <sheetFormatPr baseColWidth="10" defaultRowHeight="17.25" x14ac:dyDescent="0.4"/>
  <cols>
    <col min="1" max="1" width="5" style="1" bestFit="1" customWidth="1"/>
    <col min="2" max="2" width="58.140625" style="1" customWidth="1"/>
    <col min="3" max="3" width="39" style="1" customWidth="1"/>
    <col min="4" max="4" width="21.5703125" style="1" bestFit="1" customWidth="1"/>
    <col min="5" max="5" width="18.85546875" style="1" bestFit="1" customWidth="1"/>
    <col min="6" max="6" width="13.28515625" style="1" bestFit="1" customWidth="1"/>
    <col min="7" max="7" width="2.42578125" style="1" customWidth="1"/>
    <col min="8" max="8" width="8.42578125" style="1" bestFit="1" customWidth="1"/>
    <col min="9" max="9" width="9.5703125" style="1" customWidth="1"/>
    <col min="10" max="10" width="15.5703125" style="1" bestFit="1" customWidth="1"/>
    <col min="11" max="16384" width="11.42578125" style="1"/>
  </cols>
  <sheetData>
    <row r="1" spans="1:10" s="2" customFormat="1" x14ac:dyDescent="0.25">
      <c r="B1" s="3" t="s">
        <v>365</v>
      </c>
      <c r="D1" s="3"/>
    </row>
    <row r="2" spans="1:10" ht="18" thickBot="1" x14ac:dyDescent="0.45"/>
    <row r="3" spans="1:10" ht="21" customHeight="1" thickBot="1" x14ac:dyDescent="0.45">
      <c r="A3" s="55" t="s">
        <v>366</v>
      </c>
      <c r="B3" s="55"/>
      <c r="C3" s="55"/>
      <c r="D3" s="55"/>
      <c r="E3" s="55"/>
      <c r="F3" s="55"/>
    </row>
    <row r="4" spans="1:10" ht="30" customHeight="1" thickBot="1" x14ac:dyDescent="0.45">
      <c r="A4" s="52" t="s">
        <v>3</v>
      </c>
      <c r="B4" s="52" t="s">
        <v>1</v>
      </c>
      <c r="C4" s="52" t="s">
        <v>0</v>
      </c>
      <c r="D4" s="52" t="s">
        <v>7</v>
      </c>
      <c r="E4" s="52" t="s">
        <v>6</v>
      </c>
      <c r="F4" s="52" t="s">
        <v>2</v>
      </c>
    </row>
    <row r="5" spans="1:10" ht="104.25" thickBot="1" x14ac:dyDescent="0.45">
      <c r="A5" s="4">
        <v>1</v>
      </c>
      <c r="B5" s="5" t="s">
        <v>84</v>
      </c>
      <c r="C5" s="6" t="s">
        <v>219</v>
      </c>
      <c r="D5" s="7" t="s">
        <v>101</v>
      </c>
      <c r="E5" s="8">
        <v>1170000</v>
      </c>
      <c r="F5" s="9" t="s">
        <v>104</v>
      </c>
      <c r="H5" s="2"/>
      <c r="I5" s="2"/>
      <c r="J5" s="2"/>
    </row>
    <row r="6" spans="1:10" ht="87" thickBot="1" x14ac:dyDescent="0.45">
      <c r="A6" s="4">
        <v>2</v>
      </c>
      <c r="B6" s="5" t="s">
        <v>87</v>
      </c>
      <c r="C6" s="6" t="s">
        <v>220</v>
      </c>
      <c r="D6" s="7" t="s">
        <v>50</v>
      </c>
      <c r="E6" s="8">
        <v>1918800.66</v>
      </c>
      <c r="F6" s="9" t="s">
        <v>104</v>
      </c>
      <c r="H6" s="2"/>
      <c r="I6" s="2"/>
      <c r="J6" s="2"/>
    </row>
    <row r="7" spans="1:10" ht="87" thickBot="1" x14ac:dyDescent="0.45">
      <c r="A7" s="4">
        <v>3</v>
      </c>
      <c r="B7" s="7" t="s">
        <v>88</v>
      </c>
      <c r="C7" s="6" t="s">
        <v>220</v>
      </c>
      <c r="D7" s="7" t="s">
        <v>45</v>
      </c>
      <c r="E7" s="8">
        <v>2000000</v>
      </c>
      <c r="F7" s="9" t="s">
        <v>104</v>
      </c>
      <c r="H7" s="2"/>
      <c r="I7" s="2"/>
      <c r="J7" s="2"/>
    </row>
    <row r="8" spans="1:10" ht="52.5" thickBot="1" x14ac:dyDescent="0.45">
      <c r="A8" s="4">
        <v>4</v>
      </c>
      <c r="B8" s="7" t="s">
        <v>198</v>
      </c>
      <c r="C8" s="6" t="s">
        <v>206</v>
      </c>
      <c r="D8" s="7" t="s">
        <v>209</v>
      </c>
      <c r="E8" s="8">
        <v>225000</v>
      </c>
      <c r="F8" s="9" t="s">
        <v>104</v>
      </c>
      <c r="H8" s="2"/>
      <c r="I8" s="2"/>
      <c r="J8" s="2"/>
    </row>
    <row r="9" spans="1:10" ht="52.5" thickBot="1" x14ac:dyDescent="0.45">
      <c r="A9" s="4">
        <v>5</v>
      </c>
      <c r="B9" s="7" t="s">
        <v>199</v>
      </c>
      <c r="C9" s="6" t="s">
        <v>206</v>
      </c>
      <c r="D9" s="7" t="s">
        <v>161</v>
      </c>
      <c r="E9" s="8">
        <v>525000</v>
      </c>
      <c r="F9" s="9" t="s">
        <v>104</v>
      </c>
      <c r="H9" s="2"/>
      <c r="I9" s="2"/>
      <c r="J9" s="2"/>
    </row>
    <row r="10" spans="1:10" ht="69.75" thickBot="1" x14ac:dyDescent="0.45">
      <c r="A10" s="4">
        <v>6</v>
      </c>
      <c r="B10" s="7" t="s">
        <v>200</v>
      </c>
      <c r="C10" s="6" t="s">
        <v>206</v>
      </c>
      <c r="D10" s="7" t="s">
        <v>210</v>
      </c>
      <c r="E10" s="8">
        <v>493625.25</v>
      </c>
      <c r="F10" s="9" t="s">
        <v>104</v>
      </c>
      <c r="H10" s="2"/>
      <c r="I10" s="2"/>
      <c r="J10" s="2"/>
    </row>
    <row r="11" spans="1:10" ht="52.5" thickBot="1" x14ac:dyDescent="0.45">
      <c r="A11" s="4">
        <v>7</v>
      </c>
      <c r="B11" s="7" t="s">
        <v>201</v>
      </c>
      <c r="C11" s="6" t="s">
        <v>206</v>
      </c>
      <c r="D11" s="7" t="s">
        <v>211</v>
      </c>
      <c r="E11" s="8">
        <v>523125</v>
      </c>
      <c r="F11" s="9" t="s">
        <v>104</v>
      </c>
      <c r="H11" s="2"/>
      <c r="I11" s="2"/>
      <c r="J11" s="2"/>
    </row>
    <row r="12" spans="1:10" ht="52.5" thickBot="1" x14ac:dyDescent="0.45">
      <c r="A12" s="4">
        <v>8</v>
      </c>
      <c r="B12" s="7" t="s">
        <v>169</v>
      </c>
      <c r="C12" s="6" t="s">
        <v>170</v>
      </c>
      <c r="D12" s="7" t="s">
        <v>212</v>
      </c>
      <c r="E12" s="8">
        <v>1904000</v>
      </c>
      <c r="F12" s="9" t="s">
        <v>104</v>
      </c>
      <c r="H12" s="2"/>
      <c r="I12" s="2"/>
      <c r="J12" s="2"/>
    </row>
    <row r="13" spans="1:10" ht="35.25" thickBot="1" x14ac:dyDescent="0.45">
      <c r="A13" s="4">
        <v>9</v>
      </c>
      <c r="B13" s="7" t="s">
        <v>202</v>
      </c>
      <c r="C13" s="6" t="s">
        <v>207</v>
      </c>
      <c r="D13" s="7" t="s">
        <v>213</v>
      </c>
      <c r="E13" s="8">
        <v>3340646</v>
      </c>
      <c r="F13" s="9" t="s">
        <v>104</v>
      </c>
      <c r="H13" s="2"/>
      <c r="I13" s="2"/>
      <c r="J13" s="2"/>
    </row>
    <row r="14" spans="1:10" ht="52.5" thickBot="1" x14ac:dyDescent="0.45">
      <c r="A14" s="4">
        <v>10</v>
      </c>
      <c r="B14" s="7" t="s">
        <v>194</v>
      </c>
      <c r="C14" s="6" t="s">
        <v>207</v>
      </c>
      <c r="D14" s="7" t="s">
        <v>135</v>
      </c>
      <c r="E14" s="8">
        <v>4926920</v>
      </c>
      <c r="F14" s="9" t="s">
        <v>104</v>
      </c>
      <c r="H14" s="2"/>
      <c r="I14" s="2"/>
      <c r="J14" s="2"/>
    </row>
    <row r="15" spans="1:10" ht="35.25" thickBot="1" x14ac:dyDescent="0.45">
      <c r="A15" s="4">
        <v>11</v>
      </c>
      <c r="B15" s="7" t="s">
        <v>223</v>
      </c>
      <c r="C15" s="6" t="s">
        <v>221</v>
      </c>
      <c r="D15" s="7" t="s">
        <v>226</v>
      </c>
      <c r="E15" s="8">
        <v>525000</v>
      </c>
      <c r="F15" s="9" t="s">
        <v>104</v>
      </c>
      <c r="H15" s="2"/>
      <c r="I15" s="2"/>
      <c r="J15" s="2"/>
    </row>
    <row r="16" spans="1:10" ht="35.25" thickBot="1" x14ac:dyDescent="0.45">
      <c r="A16" s="4">
        <v>12</v>
      </c>
      <c r="B16" s="7" t="s">
        <v>224</v>
      </c>
      <c r="C16" s="6" t="s">
        <v>222</v>
      </c>
      <c r="D16" s="7" t="s">
        <v>102</v>
      </c>
      <c r="E16" s="8">
        <v>330685</v>
      </c>
      <c r="F16" s="9" t="s">
        <v>104</v>
      </c>
      <c r="H16" s="2"/>
      <c r="I16" s="2"/>
      <c r="J16" s="2"/>
    </row>
    <row r="17" spans="1:10" ht="35.25" thickBot="1" x14ac:dyDescent="0.45">
      <c r="A17" s="4">
        <v>13</v>
      </c>
      <c r="B17" s="7" t="s">
        <v>225</v>
      </c>
      <c r="C17" s="6" t="s">
        <v>222</v>
      </c>
      <c r="D17" s="7" t="s">
        <v>227</v>
      </c>
      <c r="E17" s="8">
        <v>177000</v>
      </c>
      <c r="F17" s="9" t="s">
        <v>104</v>
      </c>
      <c r="H17" s="2"/>
      <c r="I17" s="2"/>
      <c r="J17" s="2"/>
    </row>
    <row r="18" spans="1:10" ht="18" thickBot="1" x14ac:dyDescent="0.45">
      <c r="A18" s="10"/>
      <c r="B18" s="10"/>
      <c r="C18" s="11"/>
      <c r="D18" s="12" t="s">
        <v>4</v>
      </c>
      <c r="E18" s="13">
        <f>SUM(E5:E17)</f>
        <v>18059801.91</v>
      </c>
      <c r="F18" s="14"/>
    </row>
    <row r="19" spans="1:10" ht="18" thickBot="1" x14ac:dyDescent="0.45">
      <c r="A19" s="16"/>
      <c r="B19" s="16"/>
      <c r="C19" s="17"/>
      <c r="D19" s="18" t="s">
        <v>5</v>
      </c>
      <c r="E19" s="19">
        <f>SUM(E18)</f>
        <v>18059801.91</v>
      </c>
      <c r="F19" s="16"/>
    </row>
    <row r="20" spans="1:10" x14ac:dyDescent="0.4">
      <c r="E20" s="29"/>
    </row>
    <row r="22" spans="1:10" x14ac:dyDescent="0.4">
      <c r="E22" s="29"/>
    </row>
  </sheetData>
  <mergeCells count="1">
    <mergeCell ref="A3:F3"/>
  </mergeCells>
  <pageMargins left="0.70866141732283472" right="0.70866141732283472" top="0.99124999999999996" bottom="0.74803149606299213" header="0.31496062992125984" footer="0.31496062992125984"/>
  <pageSetup scale="78" orientation="landscape" r:id="rId1"/>
  <headerFooter>
    <oddHeader>&amp;L&amp;G</oddHeader>
    <oddFooter>&amp;C&amp;P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5DFC71-D61C-4216-996D-1253AFD6CF84}">
  <dimension ref="A1:R90"/>
  <sheetViews>
    <sheetView view="pageLayout" zoomScaleNormal="70" workbookViewId="0">
      <selection sqref="A1:XFD4"/>
    </sheetView>
  </sheetViews>
  <sheetFormatPr baseColWidth="10" defaultRowHeight="17.25" x14ac:dyDescent="0.4"/>
  <cols>
    <col min="1" max="1" width="9.42578125" style="21" customWidth="1"/>
    <col min="2" max="2" width="53.7109375" style="21" customWidth="1"/>
    <col min="3" max="3" width="42.85546875" style="21" customWidth="1"/>
    <col min="4" max="4" width="33.140625" style="35" customWidth="1"/>
    <col min="5" max="5" width="17.5703125" style="21" customWidth="1"/>
    <col min="6" max="6" width="18.140625" style="21" customWidth="1"/>
    <col min="7" max="8" width="15.140625" style="1" bestFit="1" customWidth="1"/>
    <col min="9" max="9" width="14.5703125" style="1" bestFit="1" customWidth="1"/>
    <col min="10" max="18" width="11.42578125" style="1"/>
    <col min="19" max="16384" width="11.42578125" style="21"/>
  </cols>
  <sheetData>
    <row r="1" spans="1:9" x14ac:dyDescent="0.4">
      <c r="A1" s="1"/>
      <c r="B1" s="22" t="s">
        <v>365</v>
      </c>
      <c r="C1" s="1"/>
      <c r="D1" s="23"/>
      <c r="E1" s="1"/>
      <c r="F1" s="1"/>
    </row>
    <row r="2" spans="1:9" ht="18" thickBot="1" x14ac:dyDescent="0.45">
      <c r="A2" s="1"/>
      <c r="B2" s="1"/>
      <c r="C2" s="1"/>
      <c r="D2" s="20"/>
      <c r="E2" s="1"/>
      <c r="F2" s="1"/>
    </row>
    <row r="3" spans="1:9" ht="18" thickBot="1" x14ac:dyDescent="0.45">
      <c r="A3" s="56" t="s">
        <v>364</v>
      </c>
      <c r="B3" s="57"/>
      <c r="C3" s="57"/>
      <c r="D3" s="57"/>
      <c r="E3" s="57"/>
      <c r="F3" s="58"/>
    </row>
    <row r="4" spans="1:9" ht="35.25" thickBot="1" x14ac:dyDescent="0.45">
      <c r="A4" s="52" t="s">
        <v>3</v>
      </c>
      <c r="B4" s="52" t="s">
        <v>1</v>
      </c>
      <c r="C4" s="52" t="s">
        <v>0</v>
      </c>
      <c r="D4" s="52" t="s">
        <v>7</v>
      </c>
      <c r="E4" s="52" t="s">
        <v>6</v>
      </c>
      <c r="F4" s="52" t="s">
        <v>2</v>
      </c>
    </row>
    <row r="5" spans="1:9" ht="69.75" thickBot="1" x14ac:dyDescent="0.45">
      <c r="A5" s="17">
        <v>1</v>
      </c>
      <c r="B5" s="24" t="s">
        <v>15</v>
      </c>
      <c r="C5" s="25" t="s">
        <v>125</v>
      </c>
      <c r="D5" s="26" t="s">
        <v>18</v>
      </c>
      <c r="E5" s="27">
        <v>141795</v>
      </c>
      <c r="F5" s="28" t="s">
        <v>14</v>
      </c>
      <c r="I5" s="29"/>
    </row>
    <row r="6" spans="1:9" ht="35.25" thickBot="1" x14ac:dyDescent="0.45">
      <c r="A6" s="17">
        <v>2</v>
      </c>
      <c r="B6" s="24" t="s">
        <v>8</v>
      </c>
      <c r="C6" s="25" t="s">
        <v>105</v>
      </c>
      <c r="D6" s="26" t="s">
        <v>17</v>
      </c>
      <c r="E6" s="27">
        <v>6865</v>
      </c>
      <c r="F6" s="28" t="s">
        <v>14</v>
      </c>
      <c r="I6" s="29"/>
    </row>
    <row r="7" spans="1:9" ht="18" thickBot="1" x14ac:dyDescent="0.45">
      <c r="A7" s="17">
        <v>3</v>
      </c>
      <c r="B7" s="24" t="s">
        <v>9</v>
      </c>
      <c r="C7" s="25" t="s">
        <v>37</v>
      </c>
      <c r="D7" s="26" t="s">
        <v>43</v>
      </c>
      <c r="E7" s="27">
        <v>115225</v>
      </c>
      <c r="F7" s="28" t="s">
        <v>14</v>
      </c>
      <c r="I7" s="29"/>
    </row>
    <row r="8" spans="1:9" ht="18" thickBot="1" x14ac:dyDescent="0.45">
      <c r="A8" s="17">
        <v>4</v>
      </c>
      <c r="B8" s="24" t="s">
        <v>171</v>
      </c>
      <c r="C8" s="25" t="s">
        <v>38</v>
      </c>
      <c r="D8" s="26" t="s">
        <v>142</v>
      </c>
      <c r="E8" s="27">
        <v>822833.47</v>
      </c>
      <c r="F8" s="28" t="s">
        <v>14</v>
      </c>
      <c r="I8" s="29"/>
    </row>
    <row r="9" spans="1:9" ht="87" thickBot="1" x14ac:dyDescent="0.45">
      <c r="A9" s="17">
        <v>5</v>
      </c>
      <c r="B9" s="24" t="s">
        <v>77</v>
      </c>
      <c r="C9" s="25" t="s">
        <v>78</v>
      </c>
      <c r="D9" s="26" t="s">
        <v>20</v>
      </c>
      <c r="E9" s="30">
        <v>1650000</v>
      </c>
      <c r="F9" s="28" t="s">
        <v>14</v>
      </c>
      <c r="I9" s="29"/>
    </row>
    <row r="10" spans="1:9" ht="52.5" thickBot="1" x14ac:dyDescent="0.45">
      <c r="A10" s="17">
        <v>6</v>
      </c>
      <c r="B10" s="24" t="s">
        <v>10</v>
      </c>
      <c r="C10" s="25" t="s">
        <v>11</v>
      </c>
      <c r="D10" s="26" t="s">
        <v>13</v>
      </c>
      <c r="E10" s="30">
        <v>197592.43</v>
      </c>
      <c r="F10" s="28" t="s">
        <v>14</v>
      </c>
      <c r="I10" s="29"/>
    </row>
    <row r="11" spans="1:9" ht="35.25" thickBot="1" x14ac:dyDescent="0.45">
      <c r="A11" s="17">
        <v>7</v>
      </c>
      <c r="B11" s="24" t="s">
        <v>16</v>
      </c>
      <c r="C11" s="25" t="s">
        <v>38</v>
      </c>
      <c r="D11" s="26" t="s">
        <v>19</v>
      </c>
      <c r="E11" s="30">
        <v>70486</v>
      </c>
      <c r="F11" s="28" t="s">
        <v>14</v>
      </c>
      <c r="I11" s="29"/>
    </row>
    <row r="12" spans="1:9" ht="35.25" thickBot="1" x14ac:dyDescent="0.45">
      <c r="A12" s="17">
        <v>8</v>
      </c>
      <c r="B12" s="24" t="s">
        <v>29</v>
      </c>
      <c r="C12" s="25" t="s">
        <v>28</v>
      </c>
      <c r="D12" s="26" t="s">
        <v>30</v>
      </c>
      <c r="E12" s="30">
        <v>44068.97</v>
      </c>
      <c r="F12" s="28" t="s">
        <v>14</v>
      </c>
      <c r="I12" s="29"/>
    </row>
    <row r="13" spans="1:9" ht="35.25" thickBot="1" x14ac:dyDescent="0.45">
      <c r="A13" s="17">
        <v>9</v>
      </c>
      <c r="B13" s="24" t="s">
        <v>172</v>
      </c>
      <c r="C13" s="25" t="s">
        <v>53</v>
      </c>
      <c r="D13" s="26" t="s">
        <v>13</v>
      </c>
      <c r="E13" s="30">
        <v>90800</v>
      </c>
      <c r="F13" s="28" t="s">
        <v>14</v>
      </c>
      <c r="I13" s="29"/>
    </row>
    <row r="14" spans="1:9" ht="69.75" thickBot="1" x14ac:dyDescent="0.45">
      <c r="A14" s="17">
        <v>10</v>
      </c>
      <c r="B14" s="24" t="s">
        <v>63</v>
      </c>
      <c r="C14" s="25" t="s">
        <v>64</v>
      </c>
      <c r="D14" s="26" t="s">
        <v>42</v>
      </c>
      <c r="E14" s="30">
        <v>1329683.68</v>
      </c>
      <c r="F14" s="28" t="s">
        <v>14</v>
      </c>
      <c r="I14" s="29"/>
    </row>
    <row r="15" spans="1:9" ht="35.25" thickBot="1" x14ac:dyDescent="0.45">
      <c r="A15" s="17">
        <v>11</v>
      </c>
      <c r="B15" s="24" t="s">
        <v>282</v>
      </c>
      <c r="C15" s="25" t="s">
        <v>283</v>
      </c>
      <c r="D15" s="26" t="s">
        <v>284</v>
      </c>
      <c r="E15" s="30">
        <v>15000</v>
      </c>
      <c r="F15" s="28" t="s">
        <v>14</v>
      </c>
      <c r="I15" s="29"/>
    </row>
    <row r="16" spans="1:9" ht="69.75" thickBot="1" x14ac:dyDescent="0.45">
      <c r="A16" s="17">
        <v>12</v>
      </c>
      <c r="B16" s="24" t="s">
        <v>66</v>
      </c>
      <c r="C16" s="25" t="s">
        <v>67</v>
      </c>
      <c r="D16" s="26" t="s">
        <v>58</v>
      </c>
      <c r="E16" s="30">
        <v>580740</v>
      </c>
      <c r="F16" s="28" t="s">
        <v>14</v>
      </c>
      <c r="I16" s="29"/>
    </row>
    <row r="17" spans="1:9" ht="35.25" thickBot="1" x14ac:dyDescent="0.45">
      <c r="A17" s="17">
        <v>13</v>
      </c>
      <c r="B17" s="24" t="s">
        <v>168</v>
      </c>
      <c r="C17" s="25" t="s">
        <v>61</v>
      </c>
      <c r="D17" s="26" t="s">
        <v>62</v>
      </c>
      <c r="E17" s="30">
        <v>43103.45</v>
      </c>
      <c r="F17" s="28" t="s">
        <v>14</v>
      </c>
      <c r="I17" s="29"/>
    </row>
    <row r="18" spans="1:9" ht="69.75" thickBot="1" x14ac:dyDescent="0.45">
      <c r="A18" s="17">
        <v>14</v>
      </c>
      <c r="B18" s="24" t="s">
        <v>285</v>
      </c>
      <c r="C18" s="25" t="s">
        <v>286</v>
      </c>
      <c r="D18" s="26" t="s">
        <v>58</v>
      </c>
      <c r="E18" s="30">
        <v>1200000</v>
      </c>
      <c r="F18" s="28" t="s">
        <v>14</v>
      </c>
      <c r="I18" s="29"/>
    </row>
    <row r="19" spans="1:9" ht="121.5" thickBot="1" x14ac:dyDescent="0.45">
      <c r="A19" s="17">
        <v>15</v>
      </c>
      <c r="B19" s="24" t="s">
        <v>287</v>
      </c>
      <c r="C19" s="25" t="s">
        <v>288</v>
      </c>
      <c r="D19" s="26" t="s">
        <v>58</v>
      </c>
      <c r="E19" s="30">
        <v>1140000</v>
      </c>
      <c r="F19" s="28" t="s">
        <v>14</v>
      </c>
      <c r="I19" s="29"/>
    </row>
    <row r="20" spans="1:9" ht="35.25" thickBot="1" x14ac:dyDescent="0.45">
      <c r="A20" s="17">
        <v>16</v>
      </c>
      <c r="B20" s="24" t="s">
        <v>289</v>
      </c>
      <c r="C20" s="25" t="s">
        <v>290</v>
      </c>
      <c r="D20" s="26" t="s">
        <v>34</v>
      </c>
      <c r="E20" s="30">
        <v>37560</v>
      </c>
      <c r="F20" s="28" t="s">
        <v>14</v>
      </c>
      <c r="I20" s="29"/>
    </row>
    <row r="21" spans="1:9" ht="18" thickBot="1" x14ac:dyDescent="0.45">
      <c r="A21" s="17">
        <v>17</v>
      </c>
      <c r="B21" s="24" t="s">
        <v>71</v>
      </c>
      <c r="C21" s="25" t="s">
        <v>72</v>
      </c>
      <c r="D21" s="26" t="s">
        <v>73</v>
      </c>
      <c r="E21" s="30">
        <v>19758.54</v>
      </c>
      <c r="F21" s="28" t="s">
        <v>14</v>
      </c>
      <c r="I21" s="29"/>
    </row>
    <row r="22" spans="1:9" ht="52.5" thickBot="1" x14ac:dyDescent="0.45">
      <c r="A22" s="17">
        <v>18</v>
      </c>
      <c r="B22" s="24" t="s">
        <v>291</v>
      </c>
      <c r="C22" s="25" t="s">
        <v>292</v>
      </c>
      <c r="D22" s="26" t="s">
        <v>43</v>
      </c>
      <c r="E22" s="30">
        <v>43103.45</v>
      </c>
      <c r="F22" s="28" t="s">
        <v>14</v>
      </c>
      <c r="I22" s="29"/>
    </row>
    <row r="23" spans="1:9" ht="87" thickBot="1" x14ac:dyDescent="0.45">
      <c r="A23" s="17">
        <v>19</v>
      </c>
      <c r="B23" s="24" t="s">
        <v>79</v>
      </c>
      <c r="C23" s="25" t="s">
        <v>293</v>
      </c>
      <c r="D23" s="26" t="s">
        <v>294</v>
      </c>
      <c r="E23" s="30">
        <v>227500</v>
      </c>
      <c r="F23" s="28" t="s">
        <v>14</v>
      </c>
      <c r="I23" s="29"/>
    </row>
    <row r="24" spans="1:9" ht="35.25" thickBot="1" x14ac:dyDescent="0.45">
      <c r="A24" s="17">
        <v>20</v>
      </c>
      <c r="B24" s="24" t="s">
        <v>295</v>
      </c>
      <c r="C24" s="25" t="s">
        <v>12</v>
      </c>
      <c r="D24" s="26" t="s">
        <v>58</v>
      </c>
      <c r="E24" s="30">
        <v>157921</v>
      </c>
      <c r="F24" s="28" t="s">
        <v>14</v>
      </c>
      <c r="I24" s="29"/>
    </row>
    <row r="25" spans="1:9" ht="52.5" thickBot="1" x14ac:dyDescent="0.45">
      <c r="A25" s="17">
        <v>21</v>
      </c>
      <c r="B25" s="24" t="s">
        <v>81</v>
      </c>
      <c r="C25" s="25" t="s">
        <v>93</v>
      </c>
      <c r="D25" s="26" t="s">
        <v>58</v>
      </c>
      <c r="E25" s="31">
        <v>6400000</v>
      </c>
      <c r="F25" s="28" t="s">
        <v>14</v>
      </c>
      <c r="I25" s="29"/>
    </row>
    <row r="26" spans="1:9" ht="69.75" thickBot="1" x14ac:dyDescent="0.45">
      <c r="A26" s="17">
        <v>22</v>
      </c>
      <c r="B26" s="24" t="s">
        <v>82</v>
      </c>
      <c r="C26" s="25" t="s">
        <v>12</v>
      </c>
      <c r="D26" s="26" t="s">
        <v>58</v>
      </c>
      <c r="E26" s="31">
        <v>713760</v>
      </c>
      <c r="F26" s="28" t="s">
        <v>14</v>
      </c>
      <c r="I26" s="29"/>
    </row>
    <row r="27" spans="1:9" ht="52.5" thickBot="1" x14ac:dyDescent="0.45">
      <c r="A27" s="17">
        <v>23</v>
      </c>
      <c r="B27" s="24" t="s">
        <v>154</v>
      </c>
      <c r="C27" s="25" t="s">
        <v>296</v>
      </c>
      <c r="D27" s="26" t="s">
        <v>30</v>
      </c>
      <c r="E27" s="31">
        <v>64655.16</v>
      </c>
      <c r="F27" s="28" t="s">
        <v>14</v>
      </c>
      <c r="I27" s="29"/>
    </row>
    <row r="28" spans="1:9" ht="35.25" thickBot="1" x14ac:dyDescent="0.45">
      <c r="A28" s="17">
        <v>24</v>
      </c>
      <c r="B28" s="24" t="s">
        <v>297</v>
      </c>
      <c r="C28" s="25" t="s">
        <v>298</v>
      </c>
      <c r="D28" s="26" t="s">
        <v>46</v>
      </c>
      <c r="E28" s="31">
        <v>15517.24</v>
      </c>
      <c r="F28" s="28" t="s">
        <v>14</v>
      </c>
      <c r="I28" s="29"/>
    </row>
    <row r="29" spans="1:9" ht="190.5" thickBot="1" x14ac:dyDescent="0.45">
      <c r="A29" s="17">
        <v>25</v>
      </c>
      <c r="B29" s="24" t="s">
        <v>83</v>
      </c>
      <c r="C29" s="25" t="s">
        <v>40</v>
      </c>
      <c r="D29" s="26" t="s">
        <v>58</v>
      </c>
      <c r="E29" s="31">
        <v>2877227.91</v>
      </c>
      <c r="F29" s="28" t="s">
        <v>14</v>
      </c>
      <c r="I29" s="29"/>
    </row>
    <row r="30" spans="1:9" ht="35.25" thickBot="1" x14ac:dyDescent="0.45">
      <c r="A30" s="17">
        <v>26</v>
      </c>
      <c r="B30" s="24" t="s">
        <v>107</v>
      </c>
      <c r="C30" s="25" t="s">
        <v>110</v>
      </c>
      <c r="D30" s="26" t="s">
        <v>113</v>
      </c>
      <c r="E30" s="31">
        <v>25862.07</v>
      </c>
      <c r="F30" s="28" t="s">
        <v>14</v>
      </c>
      <c r="I30" s="29"/>
    </row>
    <row r="31" spans="1:9" ht="35.25" thickBot="1" x14ac:dyDescent="0.45">
      <c r="A31" s="17">
        <v>27</v>
      </c>
      <c r="B31" s="24" t="s">
        <v>155</v>
      </c>
      <c r="C31" s="25" t="s">
        <v>111</v>
      </c>
      <c r="D31" s="26" t="s">
        <v>68</v>
      </c>
      <c r="E31" s="31">
        <v>465600</v>
      </c>
      <c r="F31" s="28" t="s">
        <v>14</v>
      </c>
      <c r="I31" s="29"/>
    </row>
    <row r="32" spans="1:9" ht="35.25" thickBot="1" x14ac:dyDescent="0.45">
      <c r="A32" s="17">
        <v>28</v>
      </c>
      <c r="B32" s="24" t="s">
        <v>108</v>
      </c>
      <c r="C32" s="25" t="s">
        <v>112</v>
      </c>
      <c r="D32" s="26" t="s">
        <v>58</v>
      </c>
      <c r="E32" s="31">
        <v>734575</v>
      </c>
      <c r="F32" s="28" t="s">
        <v>14</v>
      </c>
      <c r="I32" s="29"/>
    </row>
    <row r="33" spans="1:9" ht="18" thickBot="1" x14ac:dyDescent="0.45">
      <c r="A33" s="17">
        <v>29</v>
      </c>
      <c r="B33" s="24" t="s">
        <v>109</v>
      </c>
      <c r="C33" s="25" t="s">
        <v>112</v>
      </c>
      <c r="D33" s="26" t="s">
        <v>58</v>
      </c>
      <c r="E33" s="31">
        <v>1223281.22</v>
      </c>
      <c r="F33" s="28" t="s">
        <v>14</v>
      </c>
      <c r="I33" s="29"/>
    </row>
    <row r="34" spans="1:9" ht="52.5" thickBot="1" x14ac:dyDescent="0.45">
      <c r="A34" s="17">
        <v>30</v>
      </c>
      <c r="B34" s="24" t="s">
        <v>117</v>
      </c>
      <c r="C34" s="25" t="s">
        <v>123</v>
      </c>
      <c r="D34" s="26" t="s">
        <v>41</v>
      </c>
      <c r="E34" s="31">
        <v>67241.38</v>
      </c>
      <c r="F34" s="28" t="s">
        <v>14</v>
      </c>
      <c r="I34" s="29"/>
    </row>
    <row r="35" spans="1:9" ht="35.25" thickBot="1" x14ac:dyDescent="0.45">
      <c r="A35" s="17">
        <v>31</v>
      </c>
      <c r="B35" s="24" t="s">
        <v>118</v>
      </c>
      <c r="C35" s="25" t="s">
        <v>124</v>
      </c>
      <c r="D35" s="26" t="s">
        <v>58</v>
      </c>
      <c r="E35" s="31">
        <v>1537474.95</v>
      </c>
      <c r="F35" s="28" t="s">
        <v>14</v>
      </c>
      <c r="I35" s="29"/>
    </row>
    <row r="36" spans="1:9" ht="35.25" thickBot="1" x14ac:dyDescent="0.45">
      <c r="A36" s="17">
        <v>32</v>
      </c>
      <c r="B36" s="24" t="s">
        <v>167</v>
      </c>
      <c r="C36" s="25" t="s">
        <v>52</v>
      </c>
      <c r="D36" s="26" t="s">
        <v>58</v>
      </c>
      <c r="E36" s="30">
        <v>421771.7</v>
      </c>
      <c r="F36" s="28" t="s">
        <v>14</v>
      </c>
      <c r="I36" s="29"/>
    </row>
    <row r="37" spans="1:9" ht="52.5" thickBot="1" x14ac:dyDescent="0.45">
      <c r="A37" s="17">
        <v>33</v>
      </c>
      <c r="B37" s="24" t="s">
        <v>119</v>
      </c>
      <c r="C37" s="25" t="s">
        <v>12</v>
      </c>
      <c r="D37" s="26" t="s">
        <v>58</v>
      </c>
      <c r="E37" s="30">
        <v>809590</v>
      </c>
      <c r="F37" s="28" t="s">
        <v>14</v>
      </c>
      <c r="I37" s="29"/>
    </row>
    <row r="38" spans="1:9" ht="52.5" thickBot="1" x14ac:dyDescent="0.45">
      <c r="A38" s="17">
        <v>34</v>
      </c>
      <c r="B38" s="24" t="s">
        <v>120</v>
      </c>
      <c r="C38" s="25" t="s">
        <v>31</v>
      </c>
      <c r="D38" s="26" t="s">
        <v>58</v>
      </c>
      <c r="E38" s="30">
        <v>653596</v>
      </c>
      <c r="F38" s="28" t="s">
        <v>14</v>
      </c>
      <c r="I38" s="29"/>
    </row>
    <row r="39" spans="1:9" ht="52.5" thickBot="1" x14ac:dyDescent="0.45">
      <c r="A39" s="17">
        <v>35</v>
      </c>
      <c r="B39" s="24" t="s">
        <v>121</v>
      </c>
      <c r="C39" s="25" t="s">
        <v>32</v>
      </c>
      <c r="D39" s="26" t="s">
        <v>58</v>
      </c>
      <c r="E39" s="30">
        <v>653596</v>
      </c>
      <c r="F39" s="28" t="s">
        <v>14</v>
      </c>
      <c r="I39" s="29"/>
    </row>
    <row r="40" spans="1:9" ht="52.5" thickBot="1" x14ac:dyDescent="0.45">
      <c r="A40" s="17">
        <v>36</v>
      </c>
      <c r="B40" s="24" t="s">
        <v>299</v>
      </c>
      <c r="C40" s="25" t="s">
        <v>300</v>
      </c>
      <c r="D40" s="26" t="s">
        <v>122</v>
      </c>
      <c r="E40" s="30">
        <v>459000</v>
      </c>
      <c r="F40" s="28" t="s">
        <v>14</v>
      </c>
      <c r="I40" s="29"/>
    </row>
    <row r="41" spans="1:9" ht="35.25" thickBot="1" x14ac:dyDescent="0.45">
      <c r="A41" s="17">
        <v>37</v>
      </c>
      <c r="B41" s="24" t="s">
        <v>133</v>
      </c>
      <c r="C41" s="25" t="s">
        <v>134</v>
      </c>
      <c r="D41" s="26" t="s">
        <v>135</v>
      </c>
      <c r="E41" s="31">
        <v>52986.59</v>
      </c>
      <c r="F41" s="28" t="s">
        <v>14</v>
      </c>
      <c r="I41" s="29"/>
    </row>
    <row r="42" spans="1:9" ht="35.25" thickBot="1" x14ac:dyDescent="0.45">
      <c r="A42" s="17">
        <v>38</v>
      </c>
      <c r="B42" s="24" t="s">
        <v>136</v>
      </c>
      <c r="C42" s="25" t="s">
        <v>60</v>
      </c>
      <c r="D42" s="26" t="s">
        <v>58</v>
      </c>
      <c r="E42" s="30">
        <v>1822580.04</v>
      </c>
      <c r="F42" s="28" t="s">
        <v>14</v>
      </c>
    </row>
    <row r="43" spans="1:9" ht="52.5" thickBot="1" x14ac:dyDescent="0.45">
      <c r="A43" s="17">
        <v>39</v>
      </c>
      <c r="B43" s="24" t="s">
        <v>137</v>
      </c>
      <c r="C43" s="25" t="s">
        <v>61</v>
      </c>
      <c r="D43" s="26" t="s">
        <v>58</v>
      </c>
      <c r="E43" s="30">
        <v>30931777.350000001</v>
      </c>
      <c r="F43" s="28" t="s">
        <v>14</v>
      </c>
    </row>
    <row r="44" spans="1:9" ht="52.5" thickBot="1" x14ac:dyDescent="0.45">
      <c r="A44" s="17">
        <v>40</v>
      </c>
      <c r="B44" s="24" t="s">
        <v>138</v>
      </c>
      <c r="C44" s="25" t="s">
        <v>61</v>
      </c>
      <c r="D44" s="26" t="s">
        <v>58</v>
      </c>
      <c r="E44" s="30">
        <v>47274634.420000002</v>
      </c>
      <c r="F44" s="28" t="s">
        <v>14</v>
      </c>
    </row>
    <row r="45" spans="1:9" ht="52.5" thickBot="1" x14ac:dyDescent="0.45">
      <c r="A45" s="17">
        <v>41</v>
      </c>
      <c r="B45" s="24" t="s">
        <v>139</v>
      </c>
      <c r="C45" s="25" t="s">
        <v>61</v>
      </c>
      <c r="D45" s="26" t="s">
        <v>58</v>
      </c>
      <c r="E45" s="30">
        <v>53991656.939999998</v>
      </c>
      <c r="F45" s="28" t="s">
        <v>14</v>
      </c>
    </row>
    <row r="46" spans="1:9" ht="18" thickBot="1" x14ac:dyDescent="0.45">
      <c r="A46" s="17">
        <v>42</v>
      </c>
      <c r="B46" s="24" t="s">
        <v>140</v>
      </c>
      <c r="C46" s="25" t="s">
        <v>38</v>
      </c>
      <c r="D46" s="26" t="s">
        <v>142</v>
      </c>
      <c r="E46" s="30">
        <v>8600</v>
      </c>
      <c r="F46" s="28" t="s">
        <v>14</v>
      </c>
    </row>
    <row r="47" spans="1:9" ht="35.25" thickBot="1" x14ac:dyDescent="0.45">
      <c r="A47" s="17">
        <v>43</v>
      </c>
      <c r="B47" s="24" t="s">
        <v>141</v>
      </c>
      <c r="C47" s="25" t="s">
        <v>143</v>
      </c>
      <c r="D47" s="26" t="s">
        <v>62</v>
      </c>
      <c r="E47" s="30">
        <v>700000</v>
      </c>
      <c r="F47" s="28" t="s">
        <v>14</v>
      </c>
    </row>
    <row r="48" spans="1:9" ht="52.5" thickBot="1" x14ac:dyDescent="0.45">
      <c r="A48" s="17">
        <v>44</v>
      </c>
      <c r="B48" s="24" t="s">
        <v>144</v>
      </c>
      <c r="C48" s="25" t="s">
        <v>51</v>
      </c>
      <c r="D48" s="26" t="s">
        <v>58</v>
      </c>
      <c r="E48" s="30">
        <v>587515.6</v>
      </c>
      <c r="F48" s="28" t="s">
        <v>14</v>
      </c>
    </row>
    <row r="49" spans="1:6" ht="35.25" thickBot="1" x14ac:dyDescent="0.45">
      <c r="A49" s="17">
        <v>45</v>
      </c>
      <c r="B49" s="24" t="s">
        <v>157</v>
      </c>
      <c r="C49" s="25" t="s">
        <v>160</v>
      </c>
      <c r="D49" s="26" t="s">
        <v>68</v>
      </c>
      <c r="E49" s="30">
        <v>54400</v>
      </c>
      <c r="F49" s="28" t="s">
        <v>14</v>
      </c>
    </row>
    <row r="50" spans="1:6" ht="35.25" thickBot="1" x14ac:dyDescent="0.45">
      <c r="A50" s="17">
        <v>46</v>
      </c>
      <c r="B50" s="24" t="s">
        <v>301</v>
      </c>
      <c r="C50" s="25" t="s">
        <v>302</v>
      </c>
      <c r="D50" s="26" t="s">
        <v>41</v>
      </c>
      <c r="E50" s="30">
        <v>258620.69</v>
      </c>
      <c r="F50" s="28" t="s">
        <v>14</v>
      </c>
    </row>
    <row r="51" spans="1:6" ht="52.5" thickBot="1" x14ac:dyDescent="0.45">
      <c r="A51" s="17">
        <v>47</v>
      </c>
      <c r="B51" s="24" t="s">
        <v>145</v>
      </c>
      <c r="C51" s="25" t="s">
        <v>111</v>
      </c>
      <c r="D51" s="26" t="s">
        <v>62</v>
      </c>
      <c r="E51" s="30">
        <v>172400</v>
      </c>
      <c r="F51" s="28" t="s">
        <v>14</v>
      </c>
    </row>
    <row r="52" spans="1:6" ht="121.5" thickBot="1" x14ac:dyDescent="0.45">
      <c r="A52" s="17">
        <v>48</v>
      </c>
      <c r="B52" s="24" t="s">
        <v>158</v>
      </c>
      <c r="C52" s="25" t="s">
        <v>39</v>
      </c>
      <c r="D52" s="26" t="s">
        <v>58</v>
      </c>
      <c r="E52" s="30">
        <v>1436400</v>
      </c>
      <c r="F52" s="28" t="s">
        <v>14</v>
      </c>
    </row>
    <row r="53" spans="1:6" ht="35.25" thickBot="1" x14ac:dyDescent="0.45">
      <c r="A53" s="17">
        <v>49</v>
      </c>
      <c r="B53" s="24" t="s">
        <v>173</v>
      </c>
      <c r="C53" s="25" t="s">
        <v>174</v>
      </c>
      <c r="D53" s="26" t="s">
        <v>175</v>
      </c>
      <c r="E53" s="30">
        <v>600000</v>
      </c>
      <c r="F53" s="28" t="s">
        <v>14</v>
      </c>
    </row>
    <row r="54" spans="1:6" ht="35.25" thickBot="1" x14ac:dyDescent="0.45">
      <c r="A54" s="17">
        <v>50</v>
      </c>
      <c r="B54" s="24" t="s">
        <v>303</v>
      </c>
      <c r="C54" s="25" t="s">
        <v>304</v>
      </c>
      <c r="D54" s="26" t="s">
        <v>58</v>
      </c>
      <c r="E54" s="30">
        <v>2550000</v>
      </c>
      <c r="F54" s="28" t="s">
        <v>14</v>
      </c>
    </row>
    <row r="55" spans="1:6" ht="18" thickBot="1" x14ac:dyDescent="0.45">
      <c r="A55" s="17">
        <v>51</v>
      </c>
      <c r="B55" s="24" t="s">
        <v>176</v>
      </c>
      <c r="C55" s="25" t="s">
        <v>177</v>
      </c>
      <c r="D55" s="26" t="s">
        <v>46</v>
      </c>
      <c r="E55" s="30">
        <v>62068.97</v>
      </c>
      <c r="F55" s="28" t="s">
        <v>14</v>
      </c>
    </row>
    <row r="56" spans="1:6" ht="35.25" thickBot="1" x14ac:dyDescent="0.45">
      <c r="A56" s="17">
        <v>52</v>
      </c>
      <c r="B56" s="24" t="s">
        <v>305</v>
      </c>
      <c r="C56" s="25" t="s">
        <v>38</v>
      </c>
      <c r="D56" s="26" t="s">
        <v>19</v>
      </c>
      <c r="E56" s="30">
        <v>12000</v>
      </c>
      <c r="F56" s="28" t="s">
        <v>14</v>
      </c>
    </row>
    <row r="57" spans="1:6" ht="35.25" thickBot="1" x14ac:dyDescent="0.45">
      <c r="A57" s="17">
        <v>53</v>
      </c>
      <c r="B57" s="24" t="s">
        <v>178</v>
      </c>
      <c r="C57" s="25" t="s">
        <v>179</v>
      </c>
      <c r="D57" s="26" t="s">
        <v>46</v>
      </c>
      <c r="E57" s="30">
        <v>62068.97</v>
      </c>
      <c r="F57" s="28" t="s">
        <v>14</v>
      </c>
    </row>
    <row r="58" spans="1:6" ht="35.25" thickBot="1" x14ac:dyDescent="0.45">
      <c r="A58" s="17">
        <v>54</v>
      </c>
      <c r="B58" s="24" t="s">
        <v>180</v>
      </c>
      <c r="C58" s="25" t="s">
        <v>181</v>
      </c>
      <c r="D58" s="26" t="s">
        <v>58</v>
      </c>
      <c r="E58" s="30">
        <v>210000</v>
      </c>
      <c r="F58" s="28" t="s">
        <v>14</v>
      </c>
    </row>
    <row r="59" spans="1:6" ht="52.5" thickBot="1" x14ac:dyDescent="0.45">
      <c r="A59" s="17">
        <v>55</v>
      </c>
      <c r="B59" s="24" t="s">
        <v>182</v>
      </c>
      <c r="C59" s="25" t="s">
        <v>31</v>
      </c>
      <c r="D59" s="26" t="s">
        <v>58</v>
      </c>
      <c r="E59" s="30">
        <v>170542.5</v>
      </c>
      <c r="F59" s="28" t="s">
        <v>14</v>
      </c>
    </row>
    <row r="60" spans="1:6" ht="52.5" thickBot="1" x14ac:dyDescent="0.45">
      <c r="A60" s="17">
        <v>56</v>
      </c>
      <c r="B60" s="24" t="s">
        <v>183</v>
      </c>
      <c r="C60" s="25" t="s">
        <v>32</v>
      </c>
      <c r="D60" s="26" t="s">
        <v>58</v>
      </c>
      <c r="E60" s="30">
        <v>170542.5</v>
      </c>
      <c r="F60" s="28" t="s">
        <v>14</v>
      </c>
    </row>
    <row r="61" spans="1:6" ht="18" thickBot="1" x14ac:dyDescent="0.45">
      <c r="A61" s="17">
        <v>57</v>
      </c>
      <c r="B61" s="24" t="s">
        <v>184</v>
      </c>
      <c r="C61" s="25" t="s">
        <v>38</v>
      </c>
      <c r="D61" s="26" t="s">
        <v>46</v>
      </c>
      <c r="E61" s="30">
        <v>7758.62</v>
      </c>
      <c r="F61" s="28" t="s">
        <v>14</v>
      </c>
    </row>
    <row r="62" spans="1:6" ht="35.25" thickBot="1" x14ac:dyDescent="0.45">
      <c r="A62" s="17">
        <v>58</v>
      </c>
      <c r="B62" s="24" t="s">
        <v>306</v>
      </c>
      <c r="C62" s="25" t="s">
        <v>12</v>
      </c>
      <c r="D62" s="26" t="s">
        <v>58</v>
      </c>
      <c r="E62" s="30">
        <v>729800</v>
      </c>
      <c r="F62" s="28" t="s">
        <v>14</v>
      </c>
    </row>
    <row r="63" spans="1:6" ht="52.5" thickBot="1" x14ac:dyDescent="0.45">
      <c r="A63" s="17">
        <v>59</v>
      </c>
      <c r="B63" s="24" t="s">
        <v>307</v>
      </c>
      <c r="C63" s="25" t="s">
        <v>308</v>
      </c>
      <c r="D63" s="26" t="s">
        <v>58</v>
      </c>
      <c r="E63" s="30">
        <v>598800</v>
      </c>
      <c r="F63" s="28" t="s">
        <v>14</v>
      </c>
    </row>
    <row r="64" spans="1:6" ht="35.25" thickBot="1" x14ac:dyDescent="0.45">
      <c r="A64" s="17">
        <v>60</v>
      </c>
      <c r="B64" s="24" t="s">
        <v>185</v>
      </c>
      <c r="C64" s="25" t="s">
        <v>186</v>
      </c>
      <c r="D64" s="26" t="s">
        <v>62</v>
      </c>
      <c r="E64" s="30">
        <v>60344.76</v>
      </c>
      <c r="F64" s="28" t="s">
        <v>14</v>
      </c>
    </row>
    <row r="65" spans="1:6" ht="52.5" thickBot="1" x14ac:dyDescent="0.45">
      <c r="A65" s="17">
        <v>61</v>
      </c>
      <c r="B65" s="24" t="s">
        <v>187</v>
      </c>
      <c r="C65" s="25" t="s">
        <v>188</v>
      </c>
      <c r="D65" s="26" t="s">
        <v>46</v>
      </c>
      <c r="E65" s="30">
        <v>62068.97</v>
      </c>
      <c r="F65" s="28" t="s">
        <v>14</v>
      </c>
    </row>
    <row r="66" spans="1:6" ht="35.25" thickBot="1" x14ac:dyDescent="0.45">
      <c r="A66" s="17">
        <v>62</v>
      </c>
      <c r="B66" s="24" t="s">
        <v>189</v>
      </c>
      <c r="C66" s="25" t="s">
        <v>190</v>
      </c>
      <c r="D66" s="26" t="s">
        <v>68</v>
      </c>
      <c r="E66" s="30">
        <v>24000</v>
      </c>
      <c r="F66" s="28" t="s">
        <v>14</v>
      </c>
    </row>
    <row r="67" spans="1:6" ht="52.5" thickBot="1" x14ac:dyDescent="0.45">
      <c r="A67" s="17">
        <v>63</v>
      </c>
      <c r="B67" s="24" t="s">
        <v>309</v>
      </c>
      <c r="C67" s="25" t="s">
        <v>310</v>
      </c>
      <c r="D67" s="26" t="s">
        <v>58</v>
      </c>
      <c r="E67" s="30">
        <v>162252</v>
      </c>
      <c r="F67" s="28" t="s">
        <v>14</v>
      </c>
    </row>
    <row r="68" spans="1:6" ht="35.25" thickBot="1" x14ac:dyDescent="0.45">
      <c r="A68" s="17">
        <v>64</v>
      </c>
      <c r="B68" s="24" t="s">
        <v>311</v>
      </c>
      <c r="C68" s="25" t="s">
        <v>312</v>
      </c>
      <c r="D68" s="26" t="s">
        <v>313</v>
      </c>
      <c r="E68" s="30">
        <v>82688</v>
      </c>
      <c r="F68" s="28" t="s">
        <v>14</v>
      </c>
    </row>
    <row r="69" spans="1:6" ht="69.75" thickBot="1" x14ac:dyDescent="0.45">
      <c r="A69" s="17">
        <v>65</v>
      </c>
      <c r="B69" s="24" t="s">
        <v>69</v>
      </c>
      <c r="C69" s="25" t="s">
        <v>70</v>
      </c>
      <c r="D69" s="26" t="s">
        <v>314</v>
      </c>
      <c r="E69" s="30">
        <v>751227.47</v>
      </c>
      <c r="F69" s="28" t="s">
        <v>14</v>
      </c>
    </row>
    <row r="70" spans="1:6" ht="52.5" thickBot="1" x14ac:dyDescent="0.45">
      <c r="A70" s="17">
        <v>66</v>
      </c>
      <c r="B70" s="24" t="s">
        <v>85</v>
      </c>
      <c r="C70" s="25" t="s">
        <v>95</v>
      </c>
      <c r="D70" s="26" t="s">
        <v>54</v>
      </c>
      <c r="E70" s="30">
        <v>116204.19</v>
      </c>
      <c r="F70" s="28" t="s">
        <v>14</v>
      </c>
    </row>
    <row r="71" spans="1:6" ht="35.25" thickBot="1" x14ac:dyDescent="0.45">
      <c r="A71" s="17">
        <v>67</v>
      </c>
      <c r="B71" s="24" t="s">
        <v>86</v>
      </c>
      <c r="C71" s="25" t="s">
        <v>96</v>
      </c>
      <c r="D71" s="26" t="s">
        <v>35</v>
      </c>
      <c r="E71" s="30">
        <v>48000</v>
      </c>
      <c r="F71" s="28" t="s">
        <v>14</v>
      </c>
    </row>
    <row r="72" spans="1:6" ht="35.25" thickBot="1" x14ac:dyDescent="0.45">
      <c r="A72" s="17">
        <v>68</v>
      </c>
      <c r="B72" s="24" t="s">
        <v>89</v>
      </c>
      <c r="C72" s="25" t="s">
        <v>65</v>
      </c>
      <c r="D72" s="26" t="s">
        <v>103</v>
      </c>
      <c r="E72" s="30">
        <v>490600</v>
      </c>
      <c r="F72" s="28" t="s">
        <v>14</v>
      </c>
    </row>
    <row r="73" spans="1:6" ht="35.25" thickBot="1" x14ac:dyDescent="0.45">
      <c r="A73" s="17">
        <v>69</v>
      </c>
      <c r="B73" s="24" t="s">
        <v>315</v>
      </c>
      <c r="C73" s="25" t="s">
        <v>76</v>
      </c>
      <c r="D73" s="26" t="s">
        <v>33</v>
      </c>
      <c r="E73" s="30">
        <v>144606.54</v>
      </c>
      <c r="F73" s="28" t="s">
        <v>14</v>
      </c>
    </row>
    <row r="74" spans="1:6" ht="35.25" thickBot="1" x14ac:dyDescent="0.45">
      <c r="A74" s="17">
        <v>70</v>
      </c>
      <c r="B74" s="24" t="s">
        <v>127</v>
      </c>
      <c r="C74" s="25" t="s">
        <v>98</v>
      </c>
      <c r="D74" s="26" t="s">
        <v>19</v>
      </c>
      <c r="E74" s="30">
        <v>43000</v>
      </c>
      <c r="F74" s="28" t="s">
        <v>14</v>
      </c>
    </row>
    <row r="75" spans="1:6" ht="69.75" thickBot="1" x14ac:dyDescent="0.45">
      <c r="A75" s="17">
        <v>71</v>
      </c>
      <c r="B75" s="24" t="s">
        <v>128</v>
      </c>
      <c r="C75" s="25" t="s">
        <v>129</v>
      </c>
      <c r="D75" s="26" t="s">
        <v>44</v>
      </c>
      <c r="E75" s="30">
        <v>3534230</v>
      </c>
      <c r="F75" s="28" t="s">
        <v>14</v>
      </c>
    </row>
    <row r="76" spans="1:6" ht="52.5" thickBot="1" x14ac:dyDescent="0.45">
      <c r="A76" s="17">
        <v>72</v>
      </c>
      <c r="B76" s="24" t="s">
        <v>130</v>
      </c>
      <c r="C76" s="25" t="s">
        <v>131</v>
      </c>
      <c r="D76" s="26" t="s">
        <v>161</v>
      </c>
      <c r="E76" s="30">
        <v>242372.2</v>
      </c>
      <c r="F76" s="28" t="s">
        <v>14</v>
      </c>
    </row>
    <row r="77" spans="1:6" ht="52.5" thickBot="1" x14ac:dyDescent="0.45">
      <c r="A77" s="17">
        <v>73</v>
      </c>
      <c r="B77" s="24" t="s">
        <v>159</v>
      </c>
      <c r="C77" s="25" t="s">
        <v>316</v>
      </c>
      <c r="D77" s="26" t="s">
        <v>162</v>
      </c>
      <c r="E77" s="30">
        <v>139326.14000000001</v>
      </c>
      <c r="F77" s="28" t="s">
        <v>14</v>
      </c>
    </row>
    <row r="78" spans="1:6" ht="18" thickBot="1" x14ac:dyDescent="0.45">
      <c r="A78" s="17">
        <v>74</v>
      </c>
      <c r="B78" s="24" t="s">
        <v>146</v>
      </c>
      <c r="C78" s="25" t="s">
        <v>151</v>
      </c>
      <c r="D78" s="26" t="s">
        <v>33</v>
      </c>
      <c r="E78" s="30">
        <v>91775.48</v>
      </c>
      <c r="F78" s="28" t="s">
        <v>14</v>
      </c>
    </row>
    <row r="79" spans="1:6" ht="52.5" thickBot="1" x14ac:dyDescent="0.45">
      <c r="A79" s="17">
        <v>75</v>
      </c>
      <c r="B79" s="24" t="s">
        <v>147</v>
      </c>
      <c r="C79" s="25" t="s">
        <v>75</v>
      </c>
      <c r="D79" s="26" t="s">
        <v>103</v>
      </c>
      <c r="E79" s="30">
        <v>98435.290000000008</v>
      </c>
      <c r="F79" s="28" t="s">
        <v>14</v>
      </c>
    </row>
    <row r="80" spans="1:6" ht="69.75" thickBot="1" x14ac:dyDescent="0.45">
      <c r="A80" s="17">
        <v>76</v>
      </c>
      <c r="B80" s="24" t="s">
        <v>148</v>
      </c>
      <c r="C80" s="25" t="s">
        <v>152</v>
      </c>
      <c r="D80" s="26" t="s">
        <v>153</v>
      </c>
      <c r="E80" s="30">
        <v>500000</v>
      </c>
      <c r="F80" s="28" t="s">
        <v>14</v>
      </c>
    </row>
    <row r="81" spans="1:6" ht="52.5" thickBot="1" x14ac:dyDescent="0.45">
      <c r="A81" s="17">
        <v>77</v>
      </c>
      <c r="B81" s="24" t="s">
        <v>149</v>
      </c>
      <c r="C81" s="25" t="s">
        <v>152</v>
      </c>
      <c r="D81" s="26" t="s">
        <v>34</v>
      </c>
      <c r="E81" s="30">
        <v>498336</v>
      </c>
      <c r="F81" s="28" t="s">
        <v>14</v>
      </c>
    </row>
    <row r="82" spans="1:6" ht="52.5" thickBot="1" x14ac:dyDescent="0.45">
      <c r="A82" s="17">
        <v>78</v>
      </c>
      <c r="B82" s="24" t="s">
        <v>150</v>
      </c>
      <c r="C82" s="25" t="s">
        <v>152</v>
      </c>
      <c r="D82" s="26" t="s">
        <v>62</v>
      </c>
      <c r="E82" s="30">
        <v>450000</v>
      </c>
      <c r="F82" s="28" t="s">
        <v>14</v>
      </c>
    </row>
    <row r="83" spans="1:6" ht="87" thickBot="1" x14ac:dyDescent="0.45">
      <c r="A83" s="17">
        <v>79</v>
      </c>
      <c r="B83" s="24" t="s">
        <v>317</v>
      </c>
      <c r="C83" s="25" t="s">
        <v>318</v>
      </c>
      <c r="D83" s="26" t="s">
        <v>313</v>
      </c>
      <c r="E83" s="30">
        <v>450000</v>
      </c>
      <c r="F83" s="28" t="s">
        <v>14</v>
      </c>
    </row>
    <row r="84" spans="1:6" ht="35.25" thickBot="1" x14ac:dyDescent="0.45">
      <c r="A84" s="17">
        <v>80</v>
      </c>
      <c r="B84" s="24" t="s">
        <v>191</v>
      </c>
      <c r="C84" s="25" t="s">
        <v>195</v>
      </c>
      <c r="D84" s="26" t="s">
        <v>162</v>
      </c>
      <c r="E84" s="30">
        <v>1540763.62</v>
      </c>
      <c r="F84" s="28" t="s">
        <v>14</v>
      </c>
    </row>
    <row r="85" spans="1:6" ht="52.5" thickBot="1" x14ac:dyDescent="0.45">
      <c r="A85" s="17">
        <v>81</v>
      </c>
      <c r="B85" s="24" t="s">
        <v>192</v>
      </c>
      <c r="C85" s="25" t="s">
        <v>152</v>
      </c>
      <c r="D85" s="26" t="s">
        <v>196</v>
      </c>
      <c r="E85" s="30">
        <v>400000</v>
      </c>
      <c r="F85" s="28" t="s">
        <v>14</v>
      </c>
    </row>
    <row r="86" spans="1:6" ht="52.5" thickBot="1" x14ac:dyDescent="0.45">
      <c r="A86" s="17">
        <v>82</v>
      </c>
      <c r="B86" s="24" t="s">
        <v>193</v>
      </c>
      <c r="C86" s="25" t="s">
        <v>319</v>
      </c>
      <c r="D86" s="26" t="s">
        <v>197</v>
      </c>
      <c r="E86" s="30">
        <v>67181.399999999994</v>
      </c>
      <c r="F86" s="28" t="s">
        <v>14</v>
      </c>
    </row>
    <row r="87" spans="1:6" ht="52.5" thickBot="1" x14ac:dyDescent="0.45">
      <c r="A87" s="17">
        <v>83</v>
      </c>
      <c r="B87" s="24" t="s">
        <v>194</v>
      </c>
      <c r="C87" s="25" t="s">
        <v>320</v>
      </c>
      <c r="D87" s="26" t="s">
        <v>135</v>
      </c>
      <c r="E87" s="30">
        <v>1999994</v>
      </c>
      <c r="F87" s="28" t="s">
        <v>14</v>
      </c>
    </row>
    <row r="88" spans="1:6" ht="18" thickBot="1" x14ac:dyDescent="0.45">
      <c r="A88" s="32"/>
      <c r="B88" s="32"/>
      <c r="C88" s="33"/>
      <c r="D88" s="34" t="s">
        <v>5</v>
      </c>
      <c r="E88" s="19">
        <f>SUM(E5:E87)</f>
        <v>179519343.86999992</v>
      </c>
      <c r="F88" s="32"/>
    </row>
    <row r="90" spans="1:6" x14ac:dyDescent="0.4">
      <c r="E90" s="36"/>
    </row>
  </sheetData>
  <mergeCells count="1">
    <mergeCell ref="A3:F3"/>
  </mergeCells>
  <printOptions horizontalCentered="1" verticalCentered="1"/>
  <pageMargins left="0.70866141732283472" right="0.70866141732283472" top="1.1811023622047245" bottom="0.74803149606299213" header="0.31496062992125984" footer="0.31496062992125984"/>
  <pageSetup scale="68" orientation="landscape" r:id="rId1"/>
  <headerFooter>
    <oddHeader>&amp;L&amp;G</oddHeader>
    <oddFooter>&amp;C&amp;P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B1408-9AB6-4FCE-9541-C2A30790074B}">
  <dimension ref="A1:R66"/>
  <sheetViews>
    <sheetView view="pageLayout" zoomScaleNormal="70" workbookViewId="0">
      <selection activeCell="B2" sqref="B2"/>
    </sheetView>
  </sheetViews>
  <sheetFormatPr baseColWidth="10" defaultRowHeight="17.25" x14ac:dyDescent="0.4"/>
  <cols>
    <col min="1" max="1" width="5" style="21" bestFit="1" customWidth="1"/>
    <col min="2" max="2" width="55.7109375" style="21" customWidth="1"/>
    <col min="3" max="3" width="51.85546875" style="21" customWidth="1"/>
    <col min="4" max="4" width="28.28515625" style="35" customWidth="1"/>
    <col min="5" max="5" width="16.140625" style="21" bestFit="1" customWidth="1"/>
    <col min="6" max="6" width="14.85546875" style="21" bestFit="1" customWidth="1"/>
    <col min="7" max="7" width="8.42578125" style="3" bestFit="1" customWidth="1"/>
    <col min="8" max="8" width="11.7109375" style="2" bestFit="1" customWidth="1"/>
    <col min="9" max="9" width="14.5703125" style="1" bestFit="1" customWidth="1"/>
    <col min="10" max="18" width="11.42578125" style="1"/>
    <col min="19" max="16384" width="11.42578125" style="21"/>
  </cols>
  <sheetData>
    <row r="1" spans="1:9" x14ac:dyDescent="0.4">
      <c r="A1" s="1"/>
      <c r="B1" s="22" t="s">
        <v>365</v>
      </c>
      <c r="C1" s="1"/>
      <c r="D1" s="23"/>
      <c r="E1" s="1"/>
      <c r="F1" s="1"/>
    </row>
    <row r="2" spans="1:9" ht="4.5" customHeight="1" thickBot="1" x14ac:dyDescent="0.45">
      <c r="A2" s="1"/>
      <c r="B2" s="1"/>
      <c r="C2" s="1"/>
      <c r="D2" s="20"/>
      <c r="E2" s="1"/>
      <c r="F2" s="1"/>
    </row>
    <row r="3" spans="1:9" ht="18" thickBot="1" x14ac:dyDescent="0.45">
      <c r="A3" s="55" t="s">
        <v>369</v>
      </c>
      <c r="B3" s="55"/>
      <c r="C3" s="55"/>
      <c r="D3" s="55"/>
      <c r="E3" s="55"/>
      <c r="F3" s="55"/>
    </row>
    <row r="4" spans="1:9" ht="35.25" thickBot="1" x14ac:dyDescent="0.45">
      <c r="A4" s="52" t="s">
        <v>3</v>
      </c>
      <c r="B4" s="52" t="s">
        <v>1</v>
      </c>
      <c r="C4" s="52" t="s">
        <v>0</v>
      </c>
      <c r="D4" s="52" t="s">
        <v>7</v>
      </c>
      <c r="E4" s="52" t="s">
        <v>6</v>
      </c>
      <c r="F4" s="52" t="s">
        <v>2</v>
      </c>
    </row>
    <row r="5" spans="1:9" ht="69.75" thickBot="1" x14ac:dyDescent="0.45">
      <c r="A5" s="17">
        <v>1</v>
      </c>
      <c r="B5" s="24" t="s">
        <v>69</v>
      </c>
      <c r="C5" s="25" t="s">
        <v>70</v>
      </c>
      <c r="D5" s="26" t="s">
        <v>237</v>
      </c>
      <c r="E5" s="27">
        <v>360146.06</v>
      </c>
      <c r="F5" s="28" t="s">
        <v>14</v>
      </c>
      <c r="H5" s="37"/>
      <c r="I5" s="29"/>
    </row>
    <row r="6" spans="1:9" ht="52.5" thickBot="1" x14ac:dyDescent="0.45">
      <c r="A6" s="17">
        <v>2</v>
      </c>
      <c r="B6" s="24" t="s">
        <v>85</v>
      </c>
      <c r="C6" s="25" t="s">
        <v>95</v>
      </c>
      <c r="D6" s="26" t="s">
        <v>54</v>
      </c>
      <c r="E6" s="27">
        <v>122578.92</v>
      </c>
      <c r="F6" s="28" t="s">
        <v>14</v>
      </c>
      <c r="H6" s="37"/>
      <c r="I6" s="29"/>
    </row>
    <row r="7" spans="1:9" ht="35.25" thickBot="1" x14ac:dyDescent="0.45">
      <c r="A7" s="17">
        <v>3</v>
      </c>
      <c r="B7" s="24" t="s">
        <v>90</v>
      </c>
      <c r="C7" s="25" t="s">
        <v>97</v>
      </c>
      <c r="D7" s="26" t="s">
        <v>44</v>
      </c>
      <c r="E7" s="27">
        <v>82881</v>
      </c>
      <c r="F7" s="28" t="s">
        <v>14</v>
      </c>
      <c r="H7" s="37"/>
      <c r="I7" s="29"/>
    </row>
    <row r="8" spans="1:9" ht="35.25" thickBot="1" x14ac:dyDescent="0.45">
      <c r="A8" s="17">
        <v>4</v>
      </c>
      <c r="B8" s="24" t="s">
        <v>126</v>
      </c>
      <c r="C8" s="25" t="s">
        <v>76</v>
      </c>
      <c r="D8" s="26" t="s">
        <v>33</v>
      </c>
      <c r="E8" s="27">
        <v>253884.58</v>
      </c>
      <c r="F8" s="28" t="s">
        <v>14</v>
      </c>
      <c r="H8" s="37"/>
      <c r="I8" s="29"/>
    </row>
    <row r="9" spans="1:9" ht="35.25" thickBot="1" x14ac:dyDescent="0.45">
      <c r="A9" s="17">
        <v>5</v>
      </c>
      <c r="B9" s="24" t="s">
        <v>127</v>
      </c>
      <c r="C9" s="25" t="s">
        <v>98</v>
      </c>
      <c r="D9" s="26" t="s">
        <v>19</v>
      </c>
      <c r="E9" s="27">
        <v>110000</v>
      </c>
      <c r="F9" s="28" t="s">
        <v>14</v>
      </c>
      <c r="I9" s="29"/>
    </row>
    <row r="10" spans="1:9" ht="69.75" thickBot="1" x14ac:dyDescent="0.45">
      <c r="A10" s="17">
        <v>6</v>
      </c>
      <c r="B10" s="24" t="s">
        <v>128</v>
      </c>
      <c r="C10" s="25" t="s">
        <v>129</v>
      </c>
      <c r="D10" s="26" t="s">
        <v>44</v>
      </c>
      <c r="E10" s="27">
        <v>2610400</v>
      </c>
      <c r="F10" s="28" t="s">
        <v>14</v>
      </c>
      <c r="I10" s="29"/>
    </row>
    <row r="11" spans="1:9" ht="52.5" thickBot="1" x14ac:dyDescent="0.45">
      <c r="A11" s="17">
        <v>7</v>
      </c>
      <c r="B11" s="24" t="s">
        <v>228</v>
      </c>
      <c r="C11" s="25" t="s">
        <v>232</v>
      </c>
      <c r="D11" s="26" t="s">
        <v>99</v>
      </c>
      <c r="E11" s="30">
        <v>299250</v>
      </c>
      <c r="F11" s="28" t="s">
        <v>14</v>
      </c>
      <c r="I11" s="29"/>
    </row>
    <row r="12" spans="1:9" ht="35.25" thickBot="1" x14ac:dyDescent="0.45">
      <c r="A12" s="17">
        <v>8</v>
      </c>
      <c r="B12" s="24" t="s">
        <v>229</v>
      </c>
      <c r="C12" s="25" t="s">
        <v>233</v>
      </c>
      <c r="D12" s="26" t="s">
        <v>236</v>
      </c>
      <c r="E12" s="30">
        <v>25235606.870000001</v>
      </c>
      <c r="F12" s="28" t="s">
        <v>14</v>
      </c>
      <c r="I12" s="29"/>
    </row>
    <row r="13" spans="1:9" ht="52.5" thickBot="1" x14ac:dyDescent="0.45">
      <c r="A13" s="17">
        <v>9</v>
      </c>
      <c r="B13" s="24" t="s">
        <v>230</v>
      </c>
      <c r="C13" s="25" t="s">
        <v>234</v>
      </c>
      <c r="D13" s="26" t="s">
        <v>34</v>
      </c>
      <c r="E13" s="30">
        <v>508233</v>
      </c>
      <c r="F13" s="28" t="s">
        <v>14</v>
      </c>
      <c r="I13" s="29"/>
    </row>
    <row r="14" spans="1:9" ht="121.5" thickBot="1" x14ac:dyDescent="0.45">
      <c r="A14" s="17">
        <v>10</v>
      </c>
      <c r="B14" s="24" t="s">
        <v>231</v>
      </c>
      <c r="C14" s="25" t="s">
        <v>235</v>
      </c>
      <c r="D14" s="26" t="s">
        <v>36</v>
      </c>
      <c r="E14" s="30">
        <v>1500000</v>
      </c>
      <c r="F14" s="28" t="s">
        <v>14</v>
      </c>
      <c r="I14" s="29"/>
    </row>
    <row r="15" spans="1:9" ht="52.5" thickBot="1" x14ac:dyDescent="0.45">
      <c r="A15" s="17">
        <v>11</v>
      </c>
      <c r="B15" s="24" t="s">
        <v>335</v>
      </c>
      <c r="C15" s="38" t="s">
        <v>339</v>
      </c>
      <c r="D15" s="39" t="s">
        <v>338</v>
      </c>
      <c r="E15" s="27">
        <v>365352</v>
      </c>
      <c r="F15" s="9" t="s">
        <v>14</v>
      </c>
      <c r="I15" s="29"/>
    </row>
    <row r="16" spans="1:9" ht="52.5" thickBot="1" x14ac:dyDescent="0.45">
      <c r="A16" s="17">
        <v>12</v>
      </c>
      <c r="B16" s="24" t="s">
        <v>336</v>
      </c>
      <c r="C16" s="38" t="s">
        <v>340</v>
      </c>
      <c r="D16" s="39" t="s">
        <v>337</v>
      </c>
      <c r="E16" s="27">
        <v>17800.5</v>
      </c>
      <c r="F16" s="9" t="s">
        <v>14</v>
      </c>
      <c r="I16" s="29"/>
    </row>
    <row r="17" spans="1:9" ht="69.75" thickBot="1" x14ac:dyDescent="0.45">
      <c r="A17" s="17">
        <v>13</v>
      </c>
      <c r="B17" s="24" t="s">
        <v>15</v>
      </c>
      <c r="C17" s="25" t="s">
        <v>125</v>
      </c>
      <c r="D17" s="26" t="s">
        <v>18</v>
      </c>
      <c r="E17" s="30">
        <v>299044</v>
      </c>
      <c r="F17" s="28" t="s">
        <v>14</v>
      </c>
      <c r="I17" s="29"/>
    </row>
    <row r="18" spans="1:9" ht="35.25" thickBot="1" x14ac:dyDescent="0.45">
      <c r="A18" s="17">
        <v>14</v>
      </c>
      <c r="B18" s="24" t="s">
        <v>8</v>
      </c>
      <c r="C18" s="25" t="s">
        <v>105</v>
      </c>
      <c r="D18" s="26" t="s">
        <v>17</v>
      </c>
      <c r="E18" s="30">
        <v>4992.5</v>
      </c>
      <c r="F18" s="28" t="s">
        <v>14</v>
      </c>
      <c r="I18" s="29"/>
    </row>
    <row r="19" spans="1:9" ht="35.25" thickBot="1" x14ac:dyDescent="0.45">
      <c r="A19" s="17">
        <v>15</v>
      </c>
      <c r="B19" s="24" t="s">
        <v>9</v>
      </c>
      <c r="C19" s="25" t="s">
        <v>37</v>
      </c>
      <c r="D19" s="26" t="s">
        <v>43</v>
      </c>
      <c r="E19" s="30">
        <v>50150</v>
      </c>
      <c r="F19" s="28" t="s">
        <v>14</v>
      </c>
      <c r="I19" s="29"/>
    </row>
    <row r="20" spans="1:9" ht="35.25" thickBot="1" x14ac:dyDescent="0.45">
      <c r="A20" s="17">
        <v>16</v>
      </c>
      <c r="B20" s="24" t="s">
        <v>171</v>
      </c>
      <c r="C20" s="25" t="s">
        <v>38</v>
      </c>
      <c r="D20" s="26" t="s">
        <v>142</v>
      </c>
      <c r="E20" s="30">
        <v>1187893.08</v>
      </c>
      <c r="F20" s="28" t="s">
        <v>14</v>
      </c>
      <c r="I20" s="29"/>
    </row>
    <row r="21" spans="1:9" ht="87" thickBot="1" x14ac:dyDescent="0.45">
      <c r="A21" s="17">
        <v>17</v>
      </c>
      <c r="B21" s="24" t="s">
        <v>77</v>
      </c>
      <c r="C21" s="25" t="s">
        <v>78</v>
      </c>
      <c r="D21" s="26" t="s">
        <v>20</v>
      </c>
      <c r="E21" s="30">
        <v>920477.5</v>
      </c>
      <c r="F21" s="28" t="s">
        <v>14</v>
      </c>
      <c r="I21" s="29"/>
    </row>
    <row r="22" spans="1:9" ht="35.25" thickBot="1" x14ac:dyDescent="0.45">
      <c r="A22" s="17">
        <v>18</v>
      </c>
      <c r="B22" s="40" t="s">
        <v>10</v>
      </c>
      <c r="C22" s="38" t="s">
        <v>11</v>
      </c>
      <c r="D22" s="39" t="s">
        <v>13</v>
      </c>
      <c r="E22" s="27">
        <v>108778.54</v>
      </c>
      <c r="F22" s="28" t="s">
        <v>14</v>
      </c>
      <c r="I22" s="29"/>
    </row>
    <row r="23" spans="1:9" ht="35.25" thickBot="1" x14ac:dyDescent="0.45">
      <c r="A23" s="17">
        <v>19</v>
      </c>
      <c r="B23" s="24" t="s">
        <v>16</v>
      </c>
      <c r="C23" s="25" t="s">
        <v>38</v>
      </c>
      <c r="D23" s="26" t="s">
        <v>19</v>
      </c>
      <c r="E23" s="30">
        <v>113447.83</v>
      </c>
      <c r="F23" s="28" t="s">
        <v>14</v>
      </c>
      <c r="I23" s="29"/>
    </row>
    <row r="24" spans="1:9" ht="35.25" thickBot="1" x14ac:dyDescent="0.45">
      <c r="A24" s="17">
        <v>20</v>
      </c>
      <c r="B24" s="24" t="s">
        <v>29</v>
      </c>
      <c r="C24" s="25" t="s">
        <v>28</v>
      </c>
      <c r="D24" s="26" t="s">
        <v>30</v>
      </c>
      <c r="E24" s="30">
        <v>25773.27</v>
      </c>
      <c r="F24" s="28" t="s">
        <v>14</v>
      </c>
      <c r="I24" s="29"/>
    </row>
    <row r="25" spans="1:9" ht="69.75" thickBot="1" x14ac:dyDescent="0.45">
      <c r="A25" s="17">
        <v>21</v>
      </c>
      <c r="B25" s="24" t="s">
        <v>63</v>
      </c>
      <c r="C25" s="25" t="s">
        <v>64</v>
      </c>
      <c r="D25" s="26" t="s">
        <v>42</v>
      </c>
      <c r="E25" s="30">
        <v>1692990</v>
      </c>
      <c r="F25" s="28" t="s">
        <v>14</v>
      </c>
      <c r="I25" s="29"/>
    </row>
    <row r="26" spans="1:9" ht="69.75" thickBot="1" x14ac:dyDescent="0.45">
      <c r="A26" s="17">
        <v>22</v>
      </c>
      <c r="B26" s="24" t="s">
        <v>66</v>
      </c>
      <c r="C26" s="25" t="s">
        <v>67</v>
      </c>
      <c r="D26" s="26" t="s">
        <v>58</v>
      </c>
      <c r="E26" s="30">
        <v>193580</v>
      </c>
      <c r="F26" s="28" t="s">
        <v>14</v>
      </c>
      <c r="I26" s="29"/>
    </row>
    <row r="27" spans="1:9" ht="35.25" thickBot="1" x14ac:dyDescent="0.45">
      <c r="A27" s="17">
        <v>23</v>
      </c>
      <c r="B27" s="24" t="s">
        <v>168</v>
      </c>
      <c r="C27" s="25" t="s">
        <v>61</v>
      </c>
      <c r="D27" s="26" t="s">
        <v>62</v>
      </c>
      <c r="E27" s="30">
        <v>43103.45</v>
      </c>
      <c r="F27" s="28" t="s">
        <v>14</v>
      </c>
      <c r="I27" s="29"/>
    </row>
    <row r="28" spans="1:9" ht="35.25" thickBot="1" x14ac:dyDescent="0.45">
      <c r="A28" s="17">
        <v>24</v>
      </c>
      <c r="B28" s="24" t="s">
        <v>80</v>
      </c>
      <c r="C28" s="25" t="s">
        <v>92</v>
      </c>
      <c r="D28" s="26" t="s">
        <v>58</v>
      </c>
      <c r="E28" s="30">
        <v>1500000</v>
      </c>
      <c r="F28" s="28" t="s">
        <v>14</v>
      </c>
      <c r="I28" s="29"/>
    </row>
    <row r="29" spans="1:9" ht="35.25" thickBot="1" x14ac:dyDescent="0.45">
      <c r="A29" s="17">
        <v>25</v>
      </c>
      <c r="B29" s="24" t="s">
        <v>167</v>
      </c>
      <c r="C29" s="25" t="s">
        <v>52</v>
      </c>
      <c r="D29" s="26" t="s">
        <v>58</v>
      </c>
      <c r="E29" s="30">
        <v>3814203.15</v>
      </c>
      <c r="F29" s="28" t="s">
        <v>14</v>
      </c>
      <c r="I29" s="29"/>
    </row>
    <row r="30" spans="1:9" ht="52.5" thickBot="1" x14ac:dyDescent="0.45">
      <c r="A30" s="17">
        <v>26</v>
      </c>
      <c r="B30" s="24" t="s">
        <v>119</v>
      </c>
      <c r="C30" s="25" t="s">
        <v>12</v>
      </c>
      <c r="D30" s="26" t="s">
        <v>58</v>
      </c>
      <c r="E30" s="31">
        <v>1011987.5</v>
      </c>
      <c r="F30" s="28" t="s">
        <v>14</v>
      </c>
      <c r="I30" s="29"/>
    </row>
    <row r="31" spans="1:9" ht="52.5" thickBot="1" x14ac:dyDescent="0.45">
      <c r="A31" s="17">
        <v>27</v>
      </c>
      <c r="B31" s="24" t="s">
        <v>137</v>
      </c>
      <c r="C31" s="25" t="s">
        <v>61</v>
      </c>
      <c r="D31" s="26" t="s">
        <v>58</v>
      </c>
      <c r="E31" s="31">
        <v>2379367.5099999998</v>
      </c>
      <c r="F31" s="28" t="s">
        <v>14</v>
      </c>
      <c r="I31" s="29"/>
    </row>
    <row r="32" spans="1:9" ht="52.5" thickBot="1" x14ac:dyDescent="0.45">
      <c r="A32" s="17">
        <v>28</v>
      </c>
      <c r="B32" s="24" t="s">
        <v>138</v>
      </c>
      <c r="C32" s="25" t="s">
        <v>61</v>
      </c>
      <c r="D32" s="26" t="s">
        <v>58</v>
      </c>
      <c r="E32" s="31">
        <v>3636510.34</v>
      </c>
      <c r="F32" s="28" t="s">
        <v>14</v>
      </c>
      <c r="I32" s="29"/>
    </row>
    <row r="33" spans="1:9" ht="52.5" thickBot="1" x14ac:dyDescent="0.45">
      <c r="A33" s="17">
        <v>29</v>
      </c>
      <c r="B33" s="24" t="s">
        <v>139</v>
      </c>
      <c r="C33" s="25" t="s">
        <v>61</v>
      </c>
      <c r="D33" s="26" t="s">
        <v>58</v>
      </c>
      <c r="E33" s="31">
        <v>4153204.39</v>
      </c>
      <c r="F33" s="28" t="s">
        <v>14</v>
      </c>
      <c r="I33" s="29"/>
    </row>
    <row r="34" spans="1:9" ht="121.5" thickBot="1" x14ac:dyDescent="0.45">
      <c r="A34" s="17">
        <v>30</v>
      </c>
      <c r="B34" s="24" t="s">
        <v>158</v>
      </c>
      <c r="C34" s="25" t="s">
        <v>39</v>
      </c>
      <c r="D34" s="26" t="s">
        <v>58</v>
      </c>
      <c r="E34" s="31">
        <v>615600</v>
      </c>
      <c r="F34" s="28" t="s">
        <v>14</v>
      </c>
      <c r="I34" s="29"/>
    </row>
    <row r="35" spans="1:9" ht="35.25" thickBot="1" x14ac:dyDescent="0.45">
      <c r="A35" s="17">
        <v>31</v>
      </c>
      <c r="B35" s="24" t="s">
        <v>173</v>
      </c>
      <c r="C35" s="25" t="s">
        <v>174</v>
      </c>
      <c r="D35" s="26" t="s">
        <v>175</v>
      </c>
      <c r="E35" s="31">
        <v>107000</v>
      </c>
      <c r="F35" s="28" t="s">
        <v>14</v>
      </c>
      <c r="I35" s="29"/>
    </row>
    <row r="36" spans="1:9" ht="35.25" thickBot="1" x14ac:dyDescent="0.45">
      <c r="A36" s="17">
        <v>32</v>
      </c>
      <c r="B36" s="24" t="s">
        <v>176</v>
      </c>
      <c r="C36" s="25" t="s">
        <v>177</v>
      </c>
      <c r="D36" s="26" t="s">
        <v>46</v>
      </c>
      <c r="E36" s="31">
        <v>15517.24</v>
      </c>
      <c r="F36" s="28" t="s">
        <v>14</v>
      </c>
      <c r="I36" s="29"/>
    </row>
    <row r="37" spans="1:9" ht="35.25" thickBot="1" x14ac:dyDescent="0.45">
      <c r="A37" s="17">
        <v>33</v>
      </c>
      <c r="B37" s="24" t="s">
        <v>178</v>
      </c>
      <c r="C37" s="25" t="s">
        <v>179</v>
      </c>
      <c r="D37" s="26" t="s">
        <v>46</v>
      </c>
      <c r="E37" s="31">
        <v>15517.24</v>
      </c>
      <c r="F37" s="28" t="s">
        <v>14</v>
      </c>
      <c r="I37" s="29"/>
    </row>
    <row r="38" spans="1:9" ht="35.25" thickBot="1" x14ac:dyDescent="0.45">
      <c r="A38" s="17">
        <v>34</v>
      </c>
      <c r="B38" s="24" t="s">
        <v>180</v>
      </c>
      <c r="C38" s="25" t="s">
        <v>181</v>
      </c>
      <c r="D38" s="26" t="s">
        <v>58</v>
      </c>
      <c r="E38" s="31">
        <v>513905</v>
      </c>
      <c r="F38" s="28" t="s">
        <v>14</v>
      </c>
      <c r="I38" s="29"/>
    </row>
    <row r="39" spans="1:9" ht="52.5" thickBot="1" x14ac:dyDescent="0.45">
      <c r="A39" s="17">
        <v>35</v>
      </c>
      <c r="B39" s="24" t="s">
        <v>182</v>
      </c>
      <c r="C39" s="25" t="s">
        <v>31</v>
      </c>
      <c r="D39" s="26" t="s">
        <v>58</v>
      </c>
      <c r="E39" s="31">
        <v>113695</v>
      </c>
      <c r="F39" s="28" t="s">
        <v>14</v>
      </c>
      <c r="I39" s="29"/>
    </row>
    <row r="40" spans="1:9" ht="52.5" thickBot="1" x14ac:dyDescent="0.45">
      <c r="A40" s="17">
        <v>36</v>
      </c>
      <c r="B40" s="24" t="s">
        <v>183</v>
      </c>
      <c r="C40" s="25" t="s">
        <v>32</v>
      </c>
      <c r="D40" s="26" t="s">
        <v>58</v>
      </c>
      <c r="E40" s="31">
        <v>113695</v>
      </c>
      <c r="F40" s="28" t="s">
        <v>14</v>
      </c>
      <c r="I40" s="29"/>
    </row>
    <row r="41" spans="1:9" ht="35.25" thickBot="1" x14ac:dyDescent="0.45">
      <c r="A41" s="17">
        <v>37</v>
      </c>
      <c r="B41" s="24" t="s">
        <v>184</v>
      </c>
      <c r="C41" s="25" t="s">
        <v>38</v>
      </c>
      <c r="D41" s="26" t="s">
        <v>46</v>
      </c>
      <c r="E41" s="31">
        <v>85480</v>
      </c>
      <c r="F41" s="28" t="s">
        <v>14</v>
      </c>
      <c r="I41" s="29"/>
    </row>
    <row r="42" spans="1:9" ht="35.25" thickBot="1" x14ac:dyDescent="0.45">
      <c r="A42" s="17">
        <v>38</v>
      </c>
      <c r="B42" s="24" t="s">
        <v>214</v>
      </c>
      <c r="C42" s="25" t="s">
        <v>217</v>
      </c>
      <c r="D42" s="26" t="s">
        <v>58</v>
      </c>
      <c r="E42" s="31">
        <v>775777.5</v>
      </c>
      <c r="F42" s="28" t="s">
        <v>14</v>
      </c>
      <c r="I42" s="29"/>
    </row>
    <row r="43" spans="1:9" ht="35.25" thickBot="1" x14ac:dyDescent="0.45">
      <c r="A43" s="17">
        <v>39</v>
      </c>
      <c r="B43" s="24" t="s">
        <v>215</v>
      </c>
      <c r="C43" s="25" t="s">
        <v>217</v>
      </c>
      <c r="D43" s="26" t="s">
        <v>58</v>
      </c>
      <c r="E43" s="31">
        <v>1515276.9</v>
      </c>
      <c r="F43" s="28" t="s">
        <v>14</v>
      </c>
      <c r="I43" s="29"/>
    </row>
    <row r="44" spans="1:9" ht="79.5" customHeight="1" thickBot="1" x14ac:dyDescent="0.45">
      <c r="A44" s="17">
        <v>40</v>
      </c>
      <c r="B44" s="24" t="s">
        <v>216</v>
      </c>
      <c r="C44" s="25" t="s">
        <v>218</v>
      </c>
      <c r="D44" s="26" t="s">
        <v>58</v>
      </c>
      <c r="E44" s="30">
        <v>414700</v>
      </c>
      <c r="F44" s="28" t="s">
        <v>14</v>
      </c>
      <c r="I44" s="29"/>
    </row>
    <row r="45" spans="1:9" ht="69.75" thickBot="1" x14ac:dyDescent="0.45">
      <c r="A45" s="17">
        <v>41</v>
      </c>
      <c r="B45" s="24" t="s">
        <v>238</v>
      </c>
      <c r="C45" s="25" t="s">
        <v>239</v>
      </c>
      <c r="D45" s="26" t="s">
        <v>101</v>
      </c>
      <c r="E45" s="30">
        <v>34482.75</v>
      </c>
      <c r="F45" s="28" t="s">
        <v>14</v>
      </c>
      <c r="I45" s="29"/>
    </row>
    <row r="46" spans="1:9" ht="52.5" thickBot="1" x14ac:dyDescent="0.45">
      <c r="A46" s="17">
        <v>42</v>
      </c>
      <c r="B46" s="24" t="s">
        <v>240</v>
      </c>
      <c r="C46" s="25" t="s">
        <v>12</v>
      </c>
      <c r="D46" s="26" t="s">
        <v>58</v>
      </c>
      <c r="E46" s="30">
        <v>1728559.2</v>
      </c>
      <c r="F46" s="28" t="s">
        <v>14</v>
      </c>
      <c r="I46" s="29"/>
    </row>
    <row r="47" spans="1:9" ht="35.25" thickBot="1" x14ac:dyDescent="0.45">
      <c r="A47" s="17">
        <v>43</v>
      </c>
      <c r="B47" s="24" t="s">
        <v>241</v>
      </c>
      <c r="C47" s="25" t="s">
        <v>28</v>
      </c>
      <c r="D47" s="26" t="s">
        <v>242</v>
      </c>
      <c r="E47" s="30">
        <v>7136</v>
      </c>
      <c r="F47" s="28" t="s">
        <v>14</v>
      </c>
      <c r="I47" s="29"/>
    </row>
    <row r="48" spans="1:9" ht="52.5" thickBot="1" x14ac:dyDescent="0.45">
      <c r="A48" s="17">
        <v>44</v>
      </c>
      <c r="B48" s="24" t="s">
        <v>243</v>
      </c>
      <c r="C48" s="25" t="s">
        <v>31</v>
      </c>
      <c r="D48" s="26" t="s">
        <v>58</v>
      </c>
      <c r="E48" s="30">
        <v>191200</v>
      </c>
      <c r="F48" s="28" t="s">
        <v>14</v>
      </c>
      <c r="I48" s="29"/>
    </row>
    <row r="49" spans="1:9" ht="52.5" thickBot="1" x14ac:dyDescent="0.45">
      <c r="A49" s="17">
        <v>45</v>
      </c>
      <c r="B49" s="24" t="s">
        <v>244</v>
      </c>
      <c r="C49" s="25" t="s">
        <v>32</v>
      </c>
      <c r="D49" s="26" t="s">
        <v>58</v>
      </c>
      <c r="E49" s="31">
        <v>191200</v>
      </c>
      <c r="F49" s="28" t="s">
        <v>14</v>
      </c>
      <c r="I49" s="29"/>
    </row>
    <row r="50" spans="1:9" ht="35.25" thickBot="1" x14ac:dyDescent="0.45">
      <c r="A50" s="17">
        <v>46</v>
      </c>
      <c r="B50" s="24" t="s">
        <v>245</v>
      </c>
      <c r="C50" s="25" t="s">
        <v>190</v>
      </c>
      <c r="D50" s="26" t="s">
        <v>68</v>
      </c>
      <c r="E50" s="30">
        <v>32000</v>
      </c>
      <c r="F50" s="28" t="s">
        <v>14</v>
      </c>
    </row>
    <row r="51" spans="1:9" ht="52.5" thickBot="1" x14ac:dyDescent="0.45">
      <c r="A51" s="17">
        <v>47</v>
      </c>
      <c r="B51" s="24" t="s">
        <v>246</v>
      </c>
      <c r="C51" s="25" t="s">
        <v>61</v>
      </c>
      <c r="D51" s="26" t="s">
        <v>58</v>
      </c>
      <c r="E51" s="30">
        <v>18335045.18</v>
      </c>
      <c r="F51" s="28" t="s">
        <v>14</v>
      </c>
    </row>
    <row r="52" spans="1:9" ht="52.5" thickBot="1" x14ac:dyDescent="0.45">
      <c r="A52" s="17">
        <v>48</v>
      </c>
      <c r="B52" s="24" t="s">
        <v>247</v>
      </c>
      <c r="C52" s="25" t="s">
        <v>61</v>
      </c>
      <c r="D52" s="26" t="s">
        <v>58</v>
      </c>
      <c r="E52" s="30">
        <v>35876823.57</v>
      </c>
      <c r="F52" s="28" t="s">
        <v>14</v>
      </c>
    </row>
    <row r="53" spans="1:9" ht="52.5" thickBot="1" x14ac:dyDescent="0.45">
      <c r="A53" s="17">
        <v>49</v>
      </c>
      <c r="B53" s="24" t="s">
        <v>139</v>
      </c>
      <c r="C53" s="25" t="s">
        <v>61</v>
      </c>
      <c r="D53" s="26" t="s">
        <v>58</v>
      </c>
      <c r="E53" s="30">
        <v>30357150</v>
      </c>
      <c r="F53" s="28" t="s">
        <v>14</v>
      </c>
    </row>
    <row r="54" spans="1:9" ht="35.25" thickBot="1" x14ac:dyDescent="0.45">
      <c r="A54" s="17">
        <v>50</v>
      </c>
      <c r="B54" s="24" t="s">
        <v>325</v>
      </c>
      <c r="C54" s="25" t="s">
        <v>344</v>
      </c>
      <c r="D54" s="26" t="s">
        <v>58</v>
      </c>
      <c r="E54" s="30">
        <v>719768</v>
      </c>
      <c r="F54" s="28" t="s">
        <v>14</v>
      </c>
    </row>
    <row r="55" spans="1:9" ht="35.25" thickBot="1" x14ac:dyDescent="0.45">
      <c r="A55" s="17">
        <v>51</v>
      </c>
      <c r="B55" s="24" t="s">
        <v>326</v>
      </c>
      <c r="C55" s="25" t="s">
        <v>367</v>
      </c>
      <c r="D55" s="26" t="s">
        <v>68</v>
      </c>
      <c r="E55" s="30">
        <v>164800</v>
      </c>
      <c r="F55" s="28" t="s">
        <v>14</v>
      </c>
    </row>
    <row r="56" spans="1:9" ht="35.25" thickBot="1" x14ac:dyDescent="0.45">
      <c r="A56" s="17">
        <v>52</v>
      </c>
      <c r="B56" s="24" t="s">
        <v>327</v>
      </c>
      <c r="C56" s="25" t="s">
        <v>368</v>
      </c>
      <c r="D56" s="26" t="s">
        <v>68</v>
      </c>
      <c r="E56" s="30">
        <v>76800</v>
      </c>
      <c r="F56" s="28" t="s">
        <v>14</v>
      </c>
    </row>
    <row r="57" spans="1:9" ht="52.5" thickBot="1" x14ac:dyDescent="0.45">
      <c r="A57" s="17">
        <v>53</v>
      </c>
      <c r="B57" s="24" t="s">
        <v>328</v>
      </c>
      <c r="C57" s="25" t="s">
        <v>345</v>
      </c>
      <c r="D57" s="26" t="s">
        <v>58</v>
      </c>
      <c r="E57" s="30">
        <v>667769.4</v>
      </c>
      <c r="F57" s="28" t="s">
        <v>14</v>
      </c>
    </row>
    <row r="58" spans="1:9" ht="35.25" thickBot="1" x14ac:dyDescent="0.45">
      <c r="A58" s="17">
        <v>54</v>
      </c>
      <c r="B58" s="24" t="s">
        <v>329</v>
      </c>
      <c r="C58" s="25" t="s">
        <v>346</v>
      </c>
      <c r="D58" s="26" t="s">
        <v>58</v>
      </c>
      <c r="E58" s="30">
        <v>918673.77</v>
      </c>
      <c r="F58" s="28" t="s">
        <v>14</v>
      </c>
    </row>
    <row r="59" spans="1:9" ht="35.25" thickBot="1" x14ac:dyDescent="0.45">
      <c r="A59" s="17">
        <v>55</v>
      </c>
      <c r="B59" s="24" t="s">
        <v>330</v>
      </c>
      <c r="C59" s="25" t="s">
        <v>347</v>
      </c>
      <c r="D59" s="26" t="s">
        <v>58</v>
      </c>
      <c r="E59" s="30">
        <v>804890.1</v>
      </c>
      <c r="F59" s="28" t="s">
        <v>14</v>
      </c>
    </row>
    <row r="60" spans="1:9" ht="35.25" thickBot="1" x14ac:dyDescent="0.45">
      <c r="A60" s="17">
        <v>56</v>
      </c>
      <c r="B60" s="24" t="s">
        <v>332</v>
      </c>
      <c r="C60" s="25" t="s">
        <v>349</v>
      </c>
      <c r="D60" s="26" t="s">
        <v>334</v>
      </c>
      <c r="E60" s="30">
        <v>62068.97</v>
      </c>
      <c r="F60" s="28" t="s">
        <v>14</v>
      </c>
    </row>
    <row r="61" spans="1:9" ht="18" thickBot="1" x14ac:dyDescent="0.45">
      <c r="A61" s="32"/>
      <c r="B61" s="32"/>
      <c r="C61" s="33"/>
      <c r="D61" s="34" t="s">
        <v>5</v>
      </c>
      <c r="E61" s="19">
        <f>SUM(E5:E60)</f>
        <v>147056166.81</v>
      </c>
      <c r="F61" s="32"/>
    </row>
    <row r="65" spans="5:5" x14ac:dyDescent="0.4">
      <c r="E65" s="36"/>
    </row>
    <row r="66" spans="5:5" x14ac:dyDescent="0.4">
      <c r="E66" s="36"/>
    </row>
  </sheetData>
  <mergeCells count="1">
    <mergeCell ref="A3:F3"/>
  </mergeCells>
  <printOptions horizontalCentered="1" verticalCentered="1"/>
  <pageMargins left="0.55118110236220474" right="0.70866141732283472" top="1.2204724409448819" bottom="0.74803149606299213" header="0.31496062992125984" footer="0.31496062992125984"/>
  <pageSetup scale="72" orientation="landscape" r:id="rId1"/>
  <headerFooter>
    <oddHeader>&amp;L&amp;G</oddHeader>
    <oddFooter>&amp;C&amp;P</oddFooter>
  </headerFooter>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7"/>
  <sheetViews>
    <sheetView view="pageLayout" zoomScale="70" zoomScaleNormal="70" zoomScalePageLayoutView="70" workbookViewId="0">
      <selection activeCell="E7" sqref="E7"/>
    </sheetView>
  </sheetViews>
  <sheetFormatPr baseColWidth="10" defaultRowHeight="17.25" x14ac:dyDescent="0.4"/>
  <cols>
    <col min="1" max="1" width="7.42578125" style="1" customWidth="1"/>
    <col min="2" max="2" width="46.7109375" style="1" customWidth="1"/>
    <col min="3" max="3" width="29" style="1" customWidth="1"/>
    <col min="4" max="4" width="18" style="41" customWidth="1"/>
    <col min="5" max="5" width="18.28515625" style="41" bestFit="1" customWidth="1"/>
    <col min="6" max="6" width="13.7109375" style="1" customWidth="1"/>
    <col min="7" max="7" width="17.85546875" style="1" customWidth="1"/>
    <col min="8" max="8" width="12.28515625" style="1" customWidth="1"/>
    <col min="9" max="9" width="24" style="1" customWidth="1"/>
    <col min="10" max="16384" width="11.42578125" style="1"/>
  </cols>
  <sheetData>
    <row r="1" spans="1:9" x14ac:dyDescent="0.4">
      <c r="B1" s="1" t="s">
        <v>370</v>
      </c>
      <c r="I1" s="22"/>
    </row>
    <row r="2" spans="1:9" ht="18" thickBot="1" x14ac:dyDescent="0.45"/>
    <row r="3" spans="1:9" ht="18" thickBot="1" x14ac:dyDescent="0.45">
      <c r="A3" s="55" t="s">
        <v>371</v>
      </c>
      <c r="B3" s="55"/>
      <c r="C3" s="55"/>
      <c r="D3" s="55"/>
      <c r="E3" s="55"/>
      <c r="F3" s="55"/>
      <c r="G3" s="55"/>
      <c r="H3" s="55"/>
      <c r="I3" s="55"/>
    </row>
    <row r="4" spans="1:9" ht="52.5" thickBot="1" x14ac:dyDescent="0.45">
      <c r="A4" s="52" t="s">
        <v>3</v>
      </c>
      <c r="B4" s="52" t="s">
        <v>21</v>
      </c>
      <c r="C4" s="52" t="s">
        <v>0</v>
      </c>
      <c r="D4" s="53" t="s">
        <v>23</v>
      </c>
      <c r="E4" s="53" t="s">
        <v>24</v>
      </c>
      <c r="F4" s="52" t="s">
        <v>22</v>
      </c>
      <c r="G4" s="52" t="s">
        <v>25</v>
      </c>
      <c r="H4" s="52" t="s">
        <v>132</v>
      </c>
      <c r="I4" s="52" t="s">
        <v>7</v>
      </c>
    </row>
    <row r="5" spans="1:9" ht="105" customHeight="1" thickBot="1" x14ac:dyDescent="0.45">
      <c r="A5" s="17">
        <v>1</v>
      </c>
      <c r="B5" s="42" t="s">
        <v>15</v>
      </c>
      <c r="C5" s="28" t="s">
        <v>125</v>
      </c>
      <c r="D5" s="43">
        <v>3238880.6</v>
      </c>
      <c r="E5" s="43">
        <v>2603489.8900000006</v>
      </c>
      <c r="F5" s="44">
        <v>39182</v>
      </c>
      <c r="G5" s="44">
        <v>46022</v>
      </c>
      <c r="H5" s="45">
        <v>0.7</v>
      </c>
      <c r="I5" s="42" t="s">
        <v>18</v>
      </c>
    </row>
    <row r="6" spans="1:9" s="21" customFormat="1" ht="69.75" thickBot="1" x14ac:dyDescent="0.45">
      <c r="A6" s="4">
        <v>2</v>
      </c>
      <c r="B6" s="7" t="s">
        <v>10</v>
      </c>
      <c r="C6" s="9" t="s">
        <v>11</v>
      </c>
      <c r="D6" s="43">
        <v>4702053.46</v>
      </c>
      <c r="E6" s="46">
        <v>4567987.3600000003</v>
      </c>
      <c r="F6" s="44">
        <v>41381</v>
      </c>
      <c r="G6" s="44">
        <v>46441</v>
      </c>
      <c r="H6" s="45">
        <v>0.7</v>
      </c>
      <c r="I6" s="7" t="s">
        <v>13</v>
      </c>
    </row>
    <row r="7" spans="1:9" ht="35.25" thickBot="1" x14ac:dyDescent="0.45">
      <c r="A7" s="17">
        <v>3</v>
      </c>
      <c r="B7" s="42" t="s">
        <v>172</v>
      </c>
      <c r="C7" s="28" t="s">
        <v>53</v>
      </c>
      <c r="D7" s="31">
        <v>449963.2</v>
      </c>
      <c r="E7" s="31">
        <v>421367.01</v>
      </c>
      <c r="F7" s="44">
        <v>43647</v>
      </c>
      <c r="G7" s="44">
        <v>45688</v>
      </c>
      <c r="H7" s="45">
        <v>1</v>
      </c>
      <c r="I7" s="42" t="s">
        <v>13</v>
      </c>
    </row>
    <row r="8" spans="1:9" s="21" customFormat="1" ht="45.75" customHeight="1" thickBot="1" x14ac:dyDescent="0.45">
      <c r="A8" s="4">
        <v>4</v>
      </c>
      <c r="B8" s="7" t="s">
        <v>106</v>
      </c>
      <c r="C8" s="9" t="s">
        <v>61</v>
      </c>
      <c r="D8" s="43">
        <v>1318965.5099999998</v>
      </c>
      <c r="E8" s="46">
        <v>1318148.7479999999</v>
      </c>
      <c r="F8" s="44">
        <v>44088</v>
      </c>
      <c r="G8" s="44">
        <v>45913</v>
      </c>
      <c r="H8" s="45">
        <v>0.7</v>
      </c>
      <c r="I8" s="7" t="s">
        <v>62</v>
      </c>
    </row>
    <row r="9" spans="1:9" s="21" customFormat="1" ht="35.25" thickBot="1" x14ac:dyDescent="0.45">
      <c r="A9" s="17">
        <v>5</v>
      </c>
      <c r="B9" s="7" t="s">
        <v>71</v>
      </c>
      <c r="C9" s="9" t="s">
        <v>72</v>
      </c>
      <c r="D9" s="43">
        <v>60216.54</v>
      </c>
      <c r="E9" s="46">
        <v>46075.799999999996</v>
      </c>
      <c r="F9" s="44">
        <v>44378</v>
      </c>
      <c r="G9" s="44">
        <v>46204</v>
      </c>
      <c r="H9" s="45">
        <v>0.7</v>
      </c>
      <c r="I9" s="7" t="s">
        <v>73</v>
      </c>
    </row>
    <row r="10" spans="1:9" s="21" customFormat="1" ht="121.5" thickBot="1" x14ac:dyDescent="0.45">
      <c r="A10" s="4">
        <v>6</v>
      </c>
      <c r="B10" s="7" t="s">
        <v>79</v>
      </c>
      <c r="C10" s="9" t="s">
        <v>91</v>
      </c>
      <c r="D10" s="43">
        <v>1917500</v>
      </c>
      <c r="E10" s="46">
        <v>1783892.71</v>
      </c>
      <c r="F10" s="44">
        <v>44501</v>
      </c>
      <c r="G10" s="44">
        <v>46022</v>
      </c>
      <c r="H10" s="45">
        <v>0.7</v>
      </c>
      <c r="I10" s="7" t="s">
        <v>47</v>
      </c>
    </row>
    <row r="11" spans="1:9" s="21" customFormat="1" ht="35.25" thickBot="1" x14ac:dyDescent="0.45">
      <c r="A11" s="17">
        <v>7</v>
      </c>
      <c r="B11" s="7" t="s">
        <v>80</v>
      </c>
      <c r="C11" s="9" t="s">
        <v>92</v>
      </c>
      <c r="D11" s="43">
        <v>11222091.5</v>
      </c>
      <c r="E11" s="46">
        <v>9487944.4399999995</v>
      </c>
      <c r="F11" s="44">
        <v>44595</v>
      </c>
      <c r="G11" s="44">
        <v>45690</v>
      </c>
      <c r="H11" s="45">
        <v>0.6</v>
      </c>
      <c r="I11" s="7" t="s">
        <v>58</v>
      </c>
    </row>
    <row r="12" spans="1:9" s="21" customFormat="1" ht="69.75" thickBot="1" x14ac:dyDescent="0.45">
      <c r="A12" s="4">
        <v>8</v>
      </c>
      <c r="B12" s="7" t="s">
        <v>154</v>
      </c>
      <c r="C12" s="9" t="s">
        <v>94</v>
      </c>
      <c r="D12" s="43">
        <v>129310.33</v>
      </c>
      <c r="E12" s="46">
        <v>121090.296</v>
      </c>
      <c r="F12" s="44">
        <v>44677</v>
      </c>
      <c r="G12" s="44">
        <v>45838</v>
      </c>
      <c r="H12" s="45">
        <v>0.6</v>
      </c>
      <c r="I12" s="7" t="s">
        <v>100</v>
      </c>
    </row>
    <row r="13" spans="1:9" s="21" customFormat="1" ht="35.25" thickBot="1" x14ac:dyDescent="0.45">
      <c r="A13" s="17">
        <v>9</v>
      </c>
      <c r="B13" s="7" t="s">
        <v>156</v>
      </c>
      <c r="C13" s="9" t="s">
        <v>52</v>
      </c>
      <c r="D13" s="43">
        <v>4340974.8499999996</v>
      </c>
      <c r="E13" s="46">
        <v>2548148.7400000002</v>
      </c>
      <c r="F13" s="44">
        <v>43952</v>
      </c>
      <c r="G13" s="44">
        <v>46431</v>
      </c>
      <c r="H13" s="45">
        <v>0.5</v>
      </c>
      <c r="I13" s="7" t="s">
        <v>58</v>
      </c>
    </row>
    <row r="14" spans="1:9" s="21" customFormat="1" ht="52.5" thickBot="1" x14ac:dyDescent="0.45">
      <c r="A14" s="4">
        <v>10</v>
      </c>
      <c r="B14" s="7" t="s">
        <v>137</v>
      </c>
      <c r="C14" s="9" t="s">
        <v>61</v>
      </c>
      <c r="D14" s="43">
        <v>33311144.859999999</v>
      </c>
      <c r="E14" s="46">
        <v>12210578.002</v>
      </c>
      <c r="F14" s="44">
        <v>44858</v>
      </c>
      <c r="G14" s="44">
        <v>45869</v>
      </c>
      <c r="H14" s="45">
        <v>0.7</v>
      </c>
      <c r="I14" s="7" t="s">
        <v>58</v>
      </c>
    </row>
    <row r="15" spans="1:9" s="21" customFormat="1" ht="52.5" thickBot="1" x14ac:dyDescent="0.45">
      <c r="A15" s="17">
        <v>11</v>
      </c>
      <c r="B15" s="7" t="s">
        <v>138</v>
      </c>
      <c r="C15" s="9" t="s">
        <v>61</v>
      </c>
      <c r="D15" s="43">
        <v>50911144.760000005</v>
      </c>
      <c r="E15" s="46">
        <v>50911144.328000002</v>
      </c>
      <c r="F15" s="44">
        <v>44858</v>
      </c>
      <c r="G15" s="44">
        <v>46022</v>
      </c>
      <c r="H15" s="45">
        <v>0.7</v>
      </c>
      <c r="I15" s="7" t="s">
        <v>58</v>
      </c>
    </row>
    <row r="16" spans="1:9" s="21" customFormat="1" ht="52.5" thickBot="1" x14ac:dyDescent="0.45">
      <c r="A16" s="4">
        <v>12</v>
      </c>
      <c r="B16" s="7" t="s">
        <v>139</v>
      </c>
      <c r="C16" s="9" t="s">
        <v>61</v>
      </c>
      <c r="D16" s="43">
        <v>58144861.329999998</v>
      </c>
      <c r="E16" s="46">
        <v>37054118.567999996</v>
      </c>
      <c r="F16" s="44">
        <v>44858</v>
      </c>
      <c r="G16" s="44">
        <v>45869</v>
      </c>
      <c r="H16" s="45">
        <v>0.7</v>
      </c>
      <c r="I16" s="7" t="s">
        <v>58</v>
      </c>
    </row>
    <row r="17" spans="1:9" s="21" customFormat="1" ht="121.5" thickBot="1" x14ac:dyDescent="0.45">
      <c r="A17" s="17">
        <v>13</v>
      </c>
      <c r="B17" s="7" t="s">
        <v>158</v>
      </c>
      <c r="C17" s="9" t="s">
        <v>39</v>
      </c>
      <c r="D17" s="43">
        <v>2052000</v>
      </c>
      <c r="E17" s="46">
        <v>567031.6</v>
      </c>
      <c r="F17" s="44">
        <v>45042</v>
      </c>
      <c r="G17" s="44">
        <v>45717</v>
      </c>
      <c r="H17" s="45">
        <v>0.9</v>
      </c>
      <c r="I17" s="7" t="s">
        <v>58</v>
      </c>
    </row>
    <row r="18" spans="1:9" s="21" customFormat="1" ht="35.25" thickBot="1" x14ac:dyDescent="0.45">
      <c r="A18" s="4">
        <v>14</v>
      </c>
      <c r="B18" s="7" t="s">
        <v>180</v>
      </c>
      <c r="C18" s="9" t="s">
        <v>181</v>
      </c>
      <c r="D18" s="43">
        <v>723905</v>
      </c>
      <c r="E18" s="46">
        <v>263807.39</v>
      </c>
      <c r="F18" s="44">
        <v>45139</v>
      </c>
      <c r="G18" s="44">
        <v>46235</v>
      </c>
      <c r="H18" s="45">
        <v>0.4</v>
      </c>
      <c r="I18" s="7" t="s">
        <v>58</v>
      </c>
    </row>
    <row r="19" spans="1:9" s="21" customFormat="1" ht="69.75" thickBot="1" x14ac:dyDescent="0.45">
      <c r="A19" s="17">
        <v>15</v>
      </c>
      <c r="B19" s="7" t="s">
        <v>240</v>
      </c>
      <c r="C19" s="47" t="s">
        <v>12</v>
      </c>
      <c r="D19" s="43">
        <v>1728559.2</v>
      </c>
      <c r="E19" s="46">
        <v>1728559.2</v>
      </c>
      <c r="F19" s="44">
        <v>45328</v>
      </c>
      <c r="G19" s="44">
        <v>45688</v>
      </c>
      <c r="H19" s="45">
        <v>0.8</v>
      </c>
      <c r="I19" s="7" t="s">
        <v>58</v>
      </c>
    </row>
    <row r="20" spans="1:9" s="21" customFormat="1" ht="69.75" thickBot="1" x14ac:dyDescent="0.45">
      <c r="A20" s="4">
        <v>16</v>
      </c>
      <c r="B20" s="7" t="s">
        <v>243</v>
      </c>
      <c r="C20" s="9" t="s">
        <v>31</v>
      </c>
      <c r="D20" s="43">
        <v>191200</v>
      </c>
      <c r="E20" s="46">
        <v>191200</v>
      </c>
      <c r="F20" s="44">
        <v>45366</v>
      </c>
      <c r="G20" s="44">
        <v>45671</v>
      </c>
      <c r="H20" s="45">
        <v>0.8</v>
      </c>
      <c r="I20" s="7" t="s">
        <v>58</v>
      </c>
    </row>
    <row r="21" spans="1:9" s="21" customFormat="1" ht="69.75" thickBot="1" x14ac:dyDescent="0.45">
      <c r="A21" s="17">
        <v>17</v>
      </c>
      <c r="B21" s="7" t="s">
        <v>244</v>
      </c>
      <c r="C21" s="47" t="s">
        <v>32</v>
      </c>
      <c r="D21" s="43">
        <v>191200</v>
      </c>
      <c r="E21" s="46">
        <v>191200</v>
      </c>
      <c r="F21" s="44">
        <v>45366</v>
      </c>
      <c r="G21" s="44">
        <v>45671</v>
      </c>
      <c r="H21" s="45">
        <v>0.8</v>
      </c>
      <c r="I21" s="7" t="s">
        <v>58</v>
      </c>
    </row>
    <row r="22" spans="1:9" s="21" customFormat="1" ht="35.25" thickBot="1" x14ac:dyDescent="0.45">
      <c r="A22" s="4">
        <v>18</v>
      </c>
      <c r="B22" s="7" t="s">
        <v>321</v>
      </c>
      <c r="C22" s="47" t="s">
        <v>39</v>
      </c>
      <c r="D22" s="43">
        <v>0</v>
      </c>
      <c r="E22" s="46">
        <v>0</v>
      </c>
      <c r="F22" s="44">
        <v>45292</v>
      </c>
      <c r="G22" s="44">
        <v>46022</v>
      </c>
      <c r="H22" s="45">
        <v>0.5</v>
      </c>
      <c r="I22" s="7" t="s">
        <v>58</v>
      </c>
    </row>
    <row r="23" spans="1:9" s="21" customFormat="1" ht="52.5" thickBot="1" x14ac:dyDescent="0.45">
      <c r="A23" s="17">
        <v>19</v>
      </c>
      <c r="B23" s="7" t="s">
        <v>246</v>
      </c>
      <c r="C23" s="48" t="s">
        <v>61</v>
      </c>
      <c r="D23" s="43">
        <v>18335045.18</v>
      </c>
      <c r="E23" s="46">
        <v>3667009.0379999997</v>
      </c>
      <c r="F23" s="44">
        <v>45293</v>
      </c>
      <c r="G23" s="44">
        <v>45869</v>
      </c>
      <c r="H23" s="45">
        <v>0.7</v>
      </c>
      <c r="I23" s="7" t="s">
        <v>58</v>
      </c>
    </row>
    <row r="24" spans="1:9" s="21" customFormat="1" ht="52.5" thickBot="1" x14ac:dyDescent="0.45">
      <c r="A24" s="4">
        <v>20</v>
      </c>
      <c r="B24" s="7" t="s">
        <v>247</v>
      </c>
      <c r="C24" s="9" t="s">
        <v>61</v>
      </c>
      <c r="D24" s="43">
        <v>35876823.57</v>
      </c>
      <c r="E24" s="46">
        <v>10107856.719999999</v>
      </c>
      <c r="F24" s="44">
        <v>45293</v>
      </c>
      <c r="G24" s="44">
        <v>46022</v>
      </c>
      <c r="H24" s="45">
        <v>0.7</v>
      </c>
      <c r="I24" s="7" t="s">
        <v>58</v>
      </c>
    </row>
    <row r="25" spans="1:9" s="21" customFormat="1" ht="52.5" thickBot="1" x14ac:dyDescent="0.45">
      <c r="A25" s="17">
        <v>21</v>
      </c>
      <c r="B25" s="7" t="s">
        <v>139</v>
      </c>
      <c r="C25" s="9" t="s">
        <v>61</v>
      </c>
      <c r="D25" s="43">
        <v>30357150</v>
      </c>
      <c r="E25" s="46">
        <v>6092940</v>
      </c>
      <c r="F25" s="44">
        <v>45293</v>
      </c>
      <c r="G25" s="44">
        <v>45869</v>
      </c>
      <c r="H25" s="45">
        <v>0.7</v>
      </c>
      <c r="I25" s="7" t="s">
        <v>58</v>
      </c>
    </row>
    <row r="26" spans="1:9" s="21" customFormat="1" ht="35.25" thickBot="1" x14ac:dyDescent="0.45">
      <c r="A26" s="4">
        <v>22</v>
      </c>
      <c r="B26" s="7" t="s">
        <v>263</v>
      </c>
      <c r="C26" s="9" t="s">
        <v>264</v>
      </c>
      <c r="D26" s="43">
        <v>0</v>
      </c>
      <c r="E26" s="46">
        <v>0</v>
      </c>
      <c r="F26" s="44">
        <v>45447</v>
      </c>
      <c r="G26" s="44">
        <v>45812</v>
      </c>
      <c r="H26" s="45">
        <v>0.4</v>
      </c>
      <c r="I26" s="7" t="s">
        <v>265</v>
      </c>
    </row>
    <row r="27" spans="1:9" s="21" customFormat="1" ht="52.5" thickBot="1" x14ac:dyDescent="0.45">
      <c r="A27" s="17">
        <v>23</v>
      </c>
      <c r="B27" s="7" t="s">
        <v>322</v>
      </c>
      <c r="C27" s="9" t="s">
        <v>341</v>
      </c>
      <c r="D27" s="43">
        <v>0</v>
      </c>
      <c r="E27" s="46">
        <v>0</v>
      </c>
      <c r="F27" s="44">
        <v>45366</v>
      </c>
      <c r="G27" s="44">
        <v>45777</v>
      </c>
      <c r="H27" s="45">
        <v>0.6</v>
      </c>
      <c r="I27" s="7" t="s">
        <v>46</v>
      </c>
    </row>
    <row r="28" spans="1:9" s="21" customFormat="1" ht="138.75" thickBot="1" x14ac:dyDescent="0.45">
      <c r="A28" s="4">
        <v>24</v>
      </c>
      <c r="B28" s="7" t="s">
        <v>323</v>
      </c>
      <c r="C28" s="9" t="s">
        <v>342</v>
      </c>
      <c r="D28" s="43">
        <v>0</v>
      </c>
      <c r="E28" s="46">
        <v>0</v>
      </c>
      <c r="F28" s="44">
        <v>45474</v>
      </c>
      <c r="G28" s="44">
        <v>45748</v>
      </c>
      <c r="H28" s="45">
        <v>0.6</v>
      </c>
      <c r="I28" s="7" t="s">
        <v>58</v>
      </c>
    </row>
    <row r="29" spans="1:9" s="21" customFormat="1" ht="52.5" thickBot="1" x14ac:dyDescent="0.45">
      <c r="A29" s="17">
        <v>25</v>
      </c>
      <c r="B29" s="7" t="s">
        <v>324</v>
      </c>
      <c r="C29" s="9" t="s">
        <v>343</v>
      </c>
      <c r="D29" s="43">
        <v>0</v>
      </c>
      <c r="E29" s="46">
        <v>34800</v>
      </c>
      <c r="F29" s="44">
        <v>45488</v>
      </c>
      <c r="G29" s="44">
        <v>47314</v>
      </c>
      <c r="H29" s="45">
        <v>0.1</v>
      </c>
      <c r="I29" s="7" t="s">
        <v>99</v>
      </c>
    </row>
    <row r="30" spans="1:9" s="21" customFormat="1" ht="35.25" thickBot="1" x14ac:dyDescent="0.45">
      <c r="A30" s="4">
        <v>26</v>
      </c>
      <c r="B30" s="7" t="s">
        <v>325</v>
      </c>
      <c r="C30" s="9" t="s">
        <v>344</v>
      </c>
      <c r="D30" s="43">
        <v>719768</v>
      </c>
      <c r="E30" s="46">
        <v>143953.60000000001</v>
      </c>
      <c r="F30" s="44">
        <v>45474</v>
      </c>
      <c r="G30" s="44">
        <v>45839</v>
      </c>
      <c r="H30" s="45">
        <v>0.2</v>
      </c>
      <c r="I30" s="7" t="s">
        <v>58</v>
      </c>
    </row>
    <row r="31" spans="1:9" s="21" customFormat="1" ht="52.5" thickBot="1" x14ac:dyDescent="0.45">
      <c r="A31" s="17">
        <v>27</v>
      </c>
      <c r="B31" s="7" t="s">
        <v>328</v>
      </c>
      <c r="C31" s="9" t="s">
        <v>345</v>
      </c>
      <c r="D31" s="43">
        <v>667769.4</v>
      </c>
      <c r="E31" s="46">
        <v>133553.88</v>
      </c>
      <c r="F31" s="44">
        <v>45532</v>
      </c>
      <c r="G31" s="44">
        <v>47358</v>
      </c>
      <c r="H31" s="45">
        <v>0.05</v>
      </c>
      <c r="I31" s="7" t="s">
        <v>58</v>
      </c>
    </row>
    <row r="32" spans="1:9" s="21" customFormat="1" ht="35.25" thickBot="1" x14ac:dyDescent="0.45">
      <c r="A32" s="4">
        <v>28</v>
      </c>
      <c r="B32" s="7" t="s">
        <v>329</v>
      </c>
      <c r="C32" s="9" t="s">
        <v>346</v>
      </c>
      <c r="D32" s="43">
        <v>918673.77</v>
      </c>
      <c r="E32" s="46">
        <v>183734.75</v>
      </c>
      <c r="F32" s="44">
        <v>45454</v>
      </c>
      <c r="G32" s="44">
        <v>45777</v>
      </c>
      <c r="H32" s="45">
        <v>1</v>
      </c>
      <c r="I32" s="7" t="s">
        <v>58</v>
      </c>
    </row>
    <row r="33" spans="1:9" s="21" customFormat="1" ht="35.25" thickBot="1" x14ac:dyDescent="0.45">
      <c r="A33" s="17">
        <v>29</v>
      </c>
      <c r="B33" s="7" t="s">
        <v>330</v>
      </c>
      <c r="C33" s="9" t="s">
        <v>347</v>
      </c>
      <c r="D33" s="43">
        <v>804890.1</v>
      </c>
      <c r="E33" s="46">
        <v>160978.01999999999</v>
      </c>
      <c r="F33" s="44">
        <v>45454</v>
      </c>
      <c r="G33" s="44">
        <v>45777</v>
      </c>
      <c r="H33" s="45">
        <v>1</v>
      </c>
      <c r="I33" s="7" t="s">
        <v>58</v>
      </c>
    </row>
    <row r="34" spans="1:9" s="21" customFormat="1" ht="35.25" thickBot="1" x14ac:dyDescent="0.45">
      <c r="A34" s="4">
        <v>30</v>
      </c>
      <c r="B34" s="7" t="s">
        <v>331</v>
      </c>
      <c r="C34" s="9" t="s">
        <v>348</v>
      </c>
      <c r="D34" s="46">
        <v>0</v>
      </c>
      <c r="E34" s="46">
        <v>0</v>
      </c>
      <c r="F34" s="44">
        <v>45566</v>
      </c>
      <c r="G34" s="44">
        <v>45930</v>
      </c>
      <c r="H34" s="45">
        <v>0.3</v>
      </c>
      <c r="I34" s="7" t="s">
        <v>42</v>
      </c>
    </row>
    <row r="35" spans="1:9" s="21" customFormat="1" ht="35.25" thickBot="1" x14ac:dyDescent="0.45">
      <c r="A35" s="17">
        <v>31</v>
      </c>
      <c r="B35" s="7" t="s">
        <v>332</v>
      </c>
      <c r="C35" s="9" t="s">
        <v>349</v>
      </c>
      <c r="D35" s="43">
        <v>62068.97</v>
      </c>
      <c r="E35" s="46">
        <v>12413.79</v>
      </c>
      <c r="F35" s="44">
        <v>45399</v>
      </c>
      <c r="G35" s="44">
        <v>45777</v>
      </c>
      <c r="H35" s="45">
        <v>0.5</v>
      </c>
      <c r="I35" s="7" t="s">
        <v>46</v>
      </c>
    </row>
    <row r="36" spans="1:9" s="21" customFormat="1" ht="52.5" thickBot="1" x14ac:dyDescent="0.45">
      <c r="A36" s="4">
        <v>32</v>
      </c>
      <c r="B36" s="7" t="s">
        <v>333</v>
      </c>
      <c r="C36" s="9" t="s">
        <v>350</v>
      </c>
      <c r="D36" s="43">
        <v>0</v>
      </c>
      <c r="E36" s="46">
        <v>0</v>
      </c>
      <c r="F36" s="44">
        <v>45444</v>
      </c>
      <c r="G36" s="44">
        <v>46521</v>
      </c>
      <c r="H36" s="45">
        <v>0.1</v>
      </c>
      <c r="I36" s="7" t="s">
        <v>58</v>
      </c>
    </row>
    <row r="37" spans="1:9" s="21" customFormat="1" ht="69.75" thickBot="1" x14ac:dyDescent="0.45">
      <c r="A37" s="17">
        <v>33</v>
      </c>
      <c r="B37" s="7" t="s">
        <v>74</v>
      </c>
      <c r="C37" s="6" t="s">
        <v>204</v>
      </c>
      <c r="D37" s="43">
        <v>510000</v>
      </c>
      <c r="E37" s="46">
        <v>241286.45</v>
      </c>
      <c r="F37" s="44">
        <v>44377</v>
      </c>
      <c r="G37" s="44">
        <v>45838</v>
      </c>
      <c r="H37" s="45">
        <v>0.7</v>
      </c>
      <c r="I37" s="7" t="s">
        <v>68</v>
      </c>
    </row>
    <row r="38" spans="1:9" s="21" customFormat="1" ht="52.5" thickBot="1" x14ac:dyDescent="0.45">
      <c r="A38" s="4">
        <v>34</v>
      </c>
      <c r="B38" s="7" t="s">
        <v>85</v>
      </c>
      <c r="C38" s="6" t="s">
        <v>95</v>
      </c>
      <c r="D38" s="43">
        <v>485042.73</v>
      </c>
      <c r="E38" s="46">
        <v>361748.71000000008</v>
      </c>
      <c r="F38" s="44">
        <v>44481</v>
      </c>
      <c r="G38" s="44">
        <v>46387</v>
      </c>
      <c r="H38" s="45">
        <v>0.6</v>
      </c>
      <c r="I38" s="7" t="s">
        <v>54</v>
      </c>
    </row>
    <row r="39" spans="1:9" s="21" customFormat="1" ht="52.5" thickBot="1" x14ac:dyDescent="0.45">
      <c r="A39" s="17">
        <v>35</v>
      </c>
      <c r="B39" s="7" t="s">
        <v>86</v>
      </c>
      <c r="C39" s="9" t="s">
        <v>96</v>
      </c>
      <c r="D39" s="46">
        <v>201673</v>
      </c>
      <c r="E39" s="46">
        <v>189980.26</v>
      </c>
      <c r="F39" s="44">
        <v>44728</v>
      </c>
      <c r="G39" s="44">
        <v>45808</v>
      </c>
      <c r="H39" s="45">
        <v>1</v>
      </c>
      <c r="I39" s="7" t="s">
        <v>35</v>
      </c>
    </row>
    <row r="40" spans="1:9" s="21" customFormat="1" ht="35.25" thickBot="1" x14ac:dyDescent="0.45">
      <c r="A40" s="4">
        <v>36</v>
      </c>
      <c r="B40" s="7" t="s">
        <v>89</v>
      </c>
      <c r="C40" s="9" t="s">
        <v>65</v>
      </c>
      <c r="D40" s="46">
        <v>884260</v>
      </c>
      <c r="E40" s="46">
        <v>884260</v>
      </c>
      <c r="F40" s="44">
        <v>44679</v>
      </c>
      <c r="G40" s="44">
        <v>45991</v>
      </c>
      <c r="H40" s="45">
        <v>1</v>
      </c>
      <c r="I40" s="7" t="s">
        <v>103</v>
      </c>
    </row>
    <row r="41" spans="1:9" s="21" customFormat="1" ht="35.25" thickBot="1" x14ac:dyDescent="0.45">
      <c r="A41" s="17">
        <v>37</v>
      </c>
      <c r="B41" s="7" t="s">
        <v>126</v>
      </c>
      <c r="C41" s="9" t="s">
        <v>76</v>
      </c>
      <c r="D41" s="43">
        <v>1060932.57</v>
      </c>
      <c r="E41" s="46">
        <v>831180.2</v>
      </c>
      <c r="F41" s="44">
        <v>44713</v>
      </c>
      <c r="G41" s="44">
        <v>45807</v>
      </c>
      <c r="H41" s="45">
        <v>0.6</v>
      </c>
      <c r="I41" s="7" t="s">
        <v>33</v>
      </c>
    </row>
    <row r="42" spans="1:9" s="21" customFormat="1" ht="69.75" thickBot="1" x14ac:dyDescent="0.45">
      <c r="A42" s="4">
        <v>38</v>
      </c>
      <c r="B42" s="7" t="s">
        <v>128</v>
      </c>
      <c r="C42" s="9" t="s">
        <v>129</v>
      </c>
      <c r="D42" s="46">
        <v>8295930</v>
      </c>
      <c r="E42" s="46">
        <v>5709810.6500000004</v>
      </c>
      <c r="F42" s="44">
        <v>44747</v>
      </c>
      <c r="G42" s="44">
        <v>45951</v>
      </c>
      <c r="H42" s="45">
        <v>0.5</v>
      </c>
      <c r="I42" s="7" t="s">
        <v>44</v>
      </c>
    </row>
    <row r="43" spans="1:9" s="21" customFormat="1" ht="69.75" thickBot="1" x14ac:dyDescent="0.45">
      <c r="A43" s="17">
        <v>39</v>
      </c>
      <c r="B43" s="7" t="s">
        <v>198</v>
      </c>
      <c r="C43" s="9" t="s">
        <v>206</v>
      </c>
      <c r="D43" s="46">
        <v>225000</v>
      </c>
      <c r="E43" s="46">
        <v>225000</v>
      </c>
      <c r="F43" s="44">
        <v>45344</v>
      </c>
      <c r="G43" s="44">
        <v>46356</v>
      </c>
      <c r="H43" s="45">
        <v>0.4</v>
      </c>
      <c r="I43" s="7" t="s">
        <v>209</v>
      </c>
    </row>
    <row r="44" spans="1:9" s="21" customFormat="1" ht="69.75" thickBot="1" x14ac:dyDescent="0.45">
      <c r="A44" s="4">
        <v>40</v>
      </c>
      <c r="B44" s="7" t="s">
        <v>199</v>
      </c>
      <c r="C44" s="9" t="s">
        <v>206</v>
      </c>
      <c r="D44" s="46">
        <v>525000</v>
      </c>
      <c r="E44" s="46">
        <v>525000</v>
      </c>
      <c r="F44" s="44">
        <v>45344</v>
      </c>
      <c r="G44" s="44">
        <v>46356</v>
      </c>
      <c r="H44" s="45">
        <v>0.4</v>
      </c>
      <c r="I44" s="7" t="s">
        <v>161</v>
      </c>
    </row>
    <row r="45" spans="1:9" s="21" customFormat="1" ht="87" thickBot="1" x14ac:dyDescent="0.45">
      <c r="A45" s="17">
        <v>41</v>
      </c>
      <c r="B45" s="7" t="s">
        <v>200</v>
      </c>
      <c r="C45" s="9" t="s">
        <v>206</v>
      </c>
      <c r="D45" s="46">
        <v>493625.25</v>
      </c>
      <c r="E45" s="46">
        <v>485303.42</v>
      </c>
      <c r="F45" s="44">
        <v>45344</v>
      </c>
      <c r="G45" s="44">
        <v>46356</v>
      </c>
      <c r="H45" s="45">
        <v>0.4</v>
      </c>
      <c r="I45" s="7" t="s">
        <v>210</v>
      </c>
    </row>
    <row r="46" spans="1:9" s="21" customFormat="1" ht="67.5" customHeight="1" thickBot="1" x14ac:dyDescent="0.45">
      <c r="A46" s="4">
        <v>42</v>
      </c>
      <c r="B46" s="7" t="s">
        <v>201</v>
      </c>
      <c r="C46" s="9" t="s">
        <v>206</v>
      </c>
      <c r="D46" s="46">
        <v>523125</v>
      </c>
      <c r="E46" s="46">
        <v>522858.8</v>
      </c>
      <c r="F46" s="44">
        <v>45349</v>
      </c>
      <c r="G46" s="44">
        <v>46356</v>
      </c>
      <c r="H46" s="45">
        <v>0.4</v>
      </c>
      <c r="I46" s="7" t="s">
        <v>211</v>
      </c>
    </row>
    <row r="47" spans="1:9" s="21" customFormat="1" ht="35.25" thickBot="1" x14ac:dyDescent="0.45">
      <c r="A47" s="17">
        <v>43</v>
      </c>
      <c r="B47" s="7" t="s">
        <v>191</v>
      </c>
      <c r="C47" s="9" t="s">
        <v>195</v>
      </c>
      <c r="D47" s="43">
        <v>1540763.62</v>
      </c>
      <c r="E47" s="46">
        <v>734924.88</v>
      </c>
      <c r="F47" s="44">
        <v>45201</v>
      </c>
      <c r="G47" s="44">
        <v>46022</v>
      </c>
      <c r="H47" s="45">
        <v>0.4</v>
      </c>
      <c r="I47" s="7" t="s">
        <v>162</v>
      </c>
    </row>
    <row r="48" spans="1:9" s="21" customFormat="1" ht="52.5" thickBot="1" x14ac:dyDescent="0.45">
      <c r="A48" s="4">
        <v>44</v>
      </c>
      <c r="B48" s="7" t="s">
        <v>169</v>
      </c>
      <c r="C48" s="9" t="s">
        <v>274</v>
      </c>
      <c r="D48" s="46">
        <v>2104001.2400000002</v>
      </c>
      <c r="E48" s="46">
        <v>1797593.65</v>
      </c>
      <c r="F48" s="44">
        <v>45229</v>
      </c>
      <c r="G48" s="44">
        <v>45991</v>
      </c>
      <c r="H48" s="45">
        <v>0.5</v>
      </c>
      <c r="I48" s="7" t="s">
        <v>212</v>
      </c>
    </row>
    <row r="49" spans="1:9" s="21" customFormat="1" ht="35.25" thickBot="1" x14ac:dyDescent="0.45">
      <c r="A49" s="17">
        <v>45</v>
      </c>
      <c r="B49" s="7" t="s">
        <v>202</v>
      </c>
      <c r="C49" s="9" t="s">
        <v>207</v>
      </c>
      <c r="D49" s="46">
        <v>3340646</v>
      </c>
      <c r="E49" s="46">
        <v>2889544.85</v>
      </c>
      <c r="F49" s="44">
        <v>45348</v>
      </c>
      <c r="G49" s="44">
        <v>45991</v>
      </c>
      <c r="H49" s="45">
        <v>0.5</v>
      </c>
      <c r="I49" s="7" t="s">
        <v>213</v>
      </c>
    </row>
    <row r="50" spans="1:9" s="21" customFormat="1" ht="52.5" thickBot="1" x14ac:dyDescent="0.45">
      <c r="A50" s="4">
        <v>46</v>
      </c>
      <c r="B50" s="7" t="s">
        <v>193</v>
      </c>
      <c r="C50" s="9" t="s">
        <v>208</v>
      </c>
      <c r="D50" s="43">
        <v>67181.399999999994</v>
      </c>
      <c r="E50" s="46">
        <v>43858.36</v>
      </c>
      <c r="F50" s="44">
        <v>45292</v>
      </c>
      <c r="G50" s="44">
        <v>45688</v>
      </c>
      <c r="H50" s="45">
        <v>1</v>
      </c>
      <c r="I50" s="7" t="s">
        <v>197</v>
      </c>
    </row>
    <row r="51" spans="1:9" s="21" customFormat="1" ht="69.75" thickBot="1" x14ac:dyDescent="0.45">
      <c r="A51" s="17">
        <v>47</v>
      </c>
      <c r="B51" s="7" t="s">
        <v>194</v>
      </c>
      <c r="C51" s="9" t="s">
        <v>207</v>
      </c>
      <c r="D51" s="43">
        <v>6926914</v>
      </c>
      <c r="E51" s="46">
        <v>6691181.3899999997</v>
      </c>
      <c r="F51" s="44">
        <v>45421</v>
      </c>
      <c r="G51" s="44">
        <v>45991</v>
      </c>
      <c r="H51" s="45">
        <v>0.4</v>
      </c>
      <c r="I51" s="7" t="s">
        <v>135</v>
      </c>
    </row>
    <row r="52" spans="1:9" s="21" customFormat="1" ht="52.5" thickBot="1" x14ac:dyDescent="0.45">
      <c r="A52" s="4">
        <v>48</v>
      </c>
      <c r="B52" s="7" t="s">
        <v>223</v>
      </c>
      <c r="C52" s="9" t="s">
        <v>221</v>
      </c>
      <c r="D52" s="46">
        <v>525000</v>
      </c>
      <c r="E52" s="46">
        <v>350290.64</v>
      </c>
      <c r="F52" s="44">
        <v>45349</v>
      </c>
      <c r="G52" s="44">
        <v>46356</v>
      </c>
      <c r="H52" s="45">
        <v>0.3</v>
      </c>
      <c r="I52" s="7" t="s">
        <v>226</v>
      </c>
    </row>
    <row r="53" spans="1:9" s="21" customFormat="1" ht="52.5" thickBot="1" x14ac:dyDescent="0.45">
      <c r="A53" s="17">
        <v>49</v>
      </c>
      <c r="B53" s="7" t="s">
        <v>229</v>
      </c>
      <c r="C53" s="9" t="s">
        <v>233</v>
      </c>
      <c r="D53" s="46">
        <v>25235606.870000001</v>
      </c>
      <c r="E53" s="46">
        <v>18801208.609999999</v>
      </c>
      <c r="F53" s="44">
        <v>45302</v>
      </c>
      <c r="G53" s="44">
        <v>46022</v>
      </c>
      <c r="H53" s="45">
        <v>0.4</v>
      </c>
      <c r="I53" s="7" t="s">
        <v>236</v>
      </c>
    </row>
    <row r="54" spans="1:9" s="21" customFormat="1" ht="69.75" thickBot="1" x14ac:dyDescent="0.45">
      <c r="A54" s="4">
        <v>50</v>
      </c>
      <c r="B54" s="7" t="s">
        <v>230</v>
      </c>
      <c r="C54" s="9" t="s">
        <v>234</v>
      </c>
      <c r="D54" s="43">
        <v>508233</v>
      </c>
      <c r="E54" s="46">
        <v>389167.01</v>
      </c>
      <c r="F54" s="44">
        <v>45443</v>
      </c>
      <c r="G54" s="44">
        <v>45758</v>
      </c>
      <c r="H54" s="45">
        <v>1</v>
      </c>
      <c r="I54" s="7" t="s">
        <v>34</v>
      </c>
    </row>
    <row r="55" spans="1:9" s="21" customFormat="1" ht="52.5" thickBot="1" x14ac:dyDescent="0.45">
      <c r="A55" s="17">
        <v>51</v>
      </c>
      <c r="B55" s="7" t="s">
        <v>224</v>
      </c>
      <c r="C55" s="9" t="s">
        <v>222</v>
      </c>
      <c r="D55" s="43">
        <v>330685</v>
      </c>
      <c r="E55" s="46">
        <v>191786.69999999998</v>
      </c>
      <c r="F55" s="44">
        <v>45470</v>
      </c>
      <c r="G55" s="44">
        <v>46356</v>
      </c>
      <c r="H55" s="45">
        <v>0.2</v>
      </c>
      <c r="I55" s="7" t="s">
        <v>102</v>
      </c>
    </row>
    <row r="56" spans="1:9" s="21" customFormat="1" ht="52.5" thickBot="1" x14ac:dyDescent="0.45">
      <c r="A56" s="4">
        <v>52</v>
      </c>
      <c r="B56" s="7" t="s">
        <v>225</v>
      </c>
      <c r="C56" s="9" t="s">
        <v>222</v>
      </c>
      <c r="D56" s="43">
        <v>177000</v>
      </c>
      <c r="E56" s="46">
        <v>173981.88</v>
      </c>
      <c r="F56" s="44">
        <v>45470</v>
      </c>
      <c r="G56" s="44">
        <v>46356</v>
      </c>
      <c r="H56" s="45">
        <v>0.3</v>
      </c>
      <c r="I56" s="7" t="s">
        <v>227</v>
      </c>
    </row>
    <row r="57" spans="1:9" s="21" customFormat="1" ht="69.75" thickBot="1" x14ac:dyDescent="0.45">
      <c r="A57" s="17">
        <v>53</v>
      </c>
      <c r="B57" s="7" t="s">
        <v>335</v>
      </c>
      <c r="C57" s="9" t="s">
        <v>339</v>
      </c>
      <c r="D57" s="43">
        <v>365352</v>
      </c>
      <c r="E57" s="46">
        <v>36961.07</v>
      </c>
      <c r="F57" s="44">
        <v>45541</v>
      </c>
      <c r="G57" s="44">
        <v>47367</v>
      </c>
      <c r="H57" s="45">
        <v>0.05</v>
      </c>
      <c r="I57" s="7" t="s">
        <v>338</v>
      </c>
    </row>
  </sheetData>
  <mergeCells count="1">
    <mergeCell ref="A3:I3"/>
  </mergeCells>
  <printOptions horizontalCentered="1"/>
  <pageMargins left="0.39370078740157483" right="0.39370078740157483" top="0.98425196850393704" bottom="0.98425196850393704" header="0.31496062992125984" footer="0.31496062992125984"/>
  <pageSetup scale="65" orientation="landscape" r:id="rId1"/>
  <headerFooter>
    <oddHeader>&amp;L&amp;G</oddHeader>
    <oddFooter>&amp;C&amp;P</oddFooter>
  </headerFooter>
  <legacy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tabSelected="1" view="pageLayout" topLeftCell="A25" zoomScale="70" zoomScaleNormal="55" zoomScalePageLayoutView="70" workbookViewId="0">
      <selection activeCell="B13" sqref="B13"/>
    </sheetView>
  </sheetViews>
  <sheetFormatPr baseColWidth="10" defaultRowHeight="47.25" customHeight="1" x14ac:dyDescent="0.4"/>
  <cols>
    <col min="1" max="1" width="5" style="1" bestFit="1" customWidth="1"/>
    <col min="2" max="2" width="45.7109375" style="1" customWidth="1"/>
    <col min="3" max="3" width="26.7109375" style="1" bestFit="1" customWidth="1"/>
    <col min="4" max="5" width="17.85546875" style="1" bestFit="1" customWidth="1"/>
    <col min="6" max="6" width="85.42578125" style="1" customWidth="1"/>
    <col min="7" max="7" width="13.7109375" style="1" bestFit="1" customWidth="1"/>
    <col min="8" max="8" width="15" style="49" bestFit="1" customWidth="1"/>
    <col min="9" max="9" width="17.140625" style="1" customWidth="1"/>
    <col min="10" max="16384" width="11.42578125" style="1"/>
  </cols>
  <sheetData>
    <row r="1" spans="1:11" ht="17.25" x14ac:dyDescent="0.4">
      <c r="B1" s="22" t="s">
        <v>365</v>
      </c>
      <c r="I1" s="22"/>
    </row>
    <row r="2" spans="1:11" ht="18" thickBot="1" x14ac:dyDescent="0.45">
      <c r="E2" s="29"/>
    </row>
    <row r="3" spans="1:11" ht="47.25" customHeight="1" thickBot="1" x14ac:dyDescent="0.45">
      <c r="A3" s="55" t="s">
        <v>372</v>
      </c>
      <c r="B3" s="55"/>
      <c r="C3" s="55"/>
      <c r="D3" s="55"/>
      <c r="E3" s="55"/>
      <c r="F3" s="55"/>
      <c r="G3" s="55"/>
      <c r="H3" s="55"/>
      <c r="I3" s="55"/>
    </row>
    <row r="4" spans="1:11" ht="47.25" customHeight="1" thickBot="1" x14ac:dyDescent="0.45">
      <c r="A4" s="52" t="s">
        <v>3</v>
      </c>
      <c r="B4" s="52" t="s">
        <v>21</v>
      </c>
      <c r="C4" s="52" t="s">
        <v>0</v>
      </c>
      <c r="D4" s="52" t="s">
        <v>23</v>
      </c>
      <c r="E4" s="52" t="s">
        <v>24</v>
      </c>
      <c r="F4" s="52" t="s">
        <v>26</v>
      </c>
      <c r="G4" s="52" t="s">
        <v>22</v>
      </c>
      <c r="H4" s="54" t="s">
        <v>27</v>
      </c>
      <c r="I4" s="52" t="s">
        <v>7</v>
      </c>
    </row>
    <row r="5" spans="1:11" ht="409.6" thickBot="1" x14ac:dyDescent="0.45">
      <c r="A5" s="4">
        <v>1</v>
      </c>
      <c r="B5" s="42" t="s">
        <v>77</v>
      </c>
      <c r="C5" s="28" t="s">
        <v>78</v>
      </c>
      <c r="D5" s="31">
        <v>16721308.92</v>
      </c>
      <c r="E5" s="31">
        <v>15542059.51</v>
      </c>
      <c r="F5" s="42" t="s">
        <v>248</v>
      </c>
      <c r="G5" s="44">
        <v>41548</v>
      </c>
      <c r="H5" s="50">
        <v>45473</v>
      </c>
      <c r="I5" s="42" t="s">
        <v>99</v>
      </c>
    </row>
    <row r="6" spans="1:11" s="21" customFormat="1" ht="409.6" thickBot="1" x14ac:dyDescent="0.45">
      <c r="A6" s="17">
        <v>2</v>
      </c>
      <c r="B6" s="7" t="s">
        <v>63</v>
      </c>
      <c r="C6" s="9" t="s">
        <v>64</v>
      </c>
      <c r="D6" s="43">
        <v>7220060.6799999997</v>
      </c>
      <c r="E6" s="46">
        <v>5898786.7300000004</v>
      </c>
      <c r="F6" s="42" t="s">
        <v>361</v>
      </c>
      <c r="G6" s="44">
        <v>43811</v>
      </c>
      <c r="H6" s="50">
        <v>45581</v>
      </c>
      <c r="I6" s="7" t="s">
        <v>42</v>
      </c>
      <c r="J6" s="1"/>
      <c r="K6" s="1"/>
    </row>
    <row r="7" spans="1:11" ht="52.5" thickBot="1" x14ac:dyDescent="0.45">
      <c r="A7" s="4">
        <v>3</v>
      </c>
      <c r="B7" s="42" t="s">
        <v>166</v>
      </c>
      <c r="C7" s="28" t="s">
        <v>59</v>
      </c>
      <c r="D7" s="31">
        <v>34560</v>
      </c>
      <c r="E7" s="31">
        <v>8883</v>
      </c>
      <c r="F7" s="42" t="s">
        <v>249</v>
      </c>
      <c r="G7" s="44">
        <v>43952</v>
      </c>
      <c r="H7" s="50">
        <v>45375</v>
      </c>
      <c r="I7" s="42" t="s">
        <v>58</v>
      </c>
    </row>
    <row r="8" spans="1:11" ht="52.5" thickBot="1" x14ac:dyDescent="0.45">
      <c r="A8" s="4">
        <v>4</v>
      </c>
      <c r="B8" s="42" t="s">
        <v>155</v>
      </c>
      <c r="C8" s="28" t="s">
        <v>111</v>
      </c>
      <c r="D8" s="31">
        <v>554400</v>
      </c>
      <c r="E8" s="31">
        <v>491218.31000000006</v>
      </c>
      <c r="F8" s="51" t="s">
        <v>351</v>
      </c>
      <c r="G8" s="44">
        <v>44785</v>
      </c>
      <c r="H8" s="50">
        <v>45565</v>
      </c>
      <c r="I8" s="42" t="s">
        <v>68</v>
      </c>
    </row>
    <row r="9" spans="1:11" s="21" customFormat="1" ht="52.5" thickBot="1" x14ac:dyDescent="0.45">
      <c r="A9" s="4">
        <v>5</v>
      </c>
      <c r="B9" s="7" t="s">
        <v>141</v>
      </c>
      <c r="C9" s="9" t="s">
        <v>143</v>
      </c>
      <c r="D9" s="31">
        <v>700000</v>
      </c>
      <c r="E9" s="31">
        <v>700000</v>
      </c>
      <c r="F9" s="51" t="s">
        <v>250</v>
      </c>
      <c r="G9" s="44">
        <v>44966</v>
      </c>
      <c r="H9" s="50">
        <v>45450</v>
      </c>
      <c r="I9" s="7" t="s">
        <v>62</v>
      </c>
    </row>
    <row r="10" spans="1:11" ht="242.25" thickBot="1" x14ac:dyDescent="0.45">
      <c r="A10" s="4">
        <v>6</v>
      </c>
      <c r="B10" s="42" t="s">
        <v>157</v>
      </c>
      <c r="C10" s="28" t="s">
        <v>160</v>
      </c>
      <c r="D10" s="43">
        <v>54400</v>
      </c>
      <c r="E10" s="43">
        <v>16320</v>
      </c>
      <c r="F10" s="42" t="s">
        <v>251</v>
      </c>
      <c r="G10" s="44">
        <v>45040</v>
      </c>
      <c r="H10" s="50">
        <v>45406</v>
      </c>
      <c r="I10" s="42" t="s">
        <v>68</v>
      </c>
    </row>
    <row r="11" spans="1:11" ht="52.5" thickBot="1" x14ac:dyDescent="0.45">
      <c r="A11" s="4">
        <v>7</v>
      </c>
      <c r="B11" s="42" t="s">
        <v>145</v>
      </c>
      <c r="C11" s="28" t="s">
        <v>111</v>
      </c>
      <c r="D11" s="43">
        <v>172400</v>
      </c>
      <c r="E11" s="43">
        <v>172400</v>
      </c>
      <c r="F11" s="51"/>
      <c r="G11" s="44">
        <v>45063</v>
      </c>
      <c r="H11" s="50">
        <v>45450</v>
      </c>
      <c r="I11" s="42" t="s">
        <v>62</v>
      </c>
    </row>
    <row r="12" spans="1:11" ht="156" thickBot="1" x14ac:dyDescent="0.45">
      <c r="A12" s="4">
        <v>8</v>
      </c>
      <c r="B12" s="42" t="s">
        <v>173</v>
      </c>
      <c r="C12" s="28" t="s">
        <v>174</v>
      </c>
      <c r="D12" s="43">
        <v>707000</v>
      </c>
      <c r="E12" s="43">
        <v>605685.22</v>
      </c>
      <c r="F12" s="51" t="s">
        <v>252</v>
      </c>
      <c r="G12" s="44">
        <v>45134</v>
      </c>
      <c r="H12" s="50">
        <v>45366</v>
      </c>
      <c r="I12" s="42" t="s">
        <v>175</v>
      </c>
    </row>
    <row r="13" spans="1:11" ht="156" thickBot="1" x14ac:dyDescent="0.45">
      <c r="A13" s="4">
        <v>9</v>
      </c>
      <c r="B13" s="42" t="s">
        <v>176</v>
      </c>
      <c r="C13" s="28" t="s">
        <v>177</v>
      </c>
      <c r="D13" s="43">
        <v>77586.210000000006</v>
      </c>
      <c r="E13" s="43">
        <v>77586.209999999992</v>
      </c>
      <c r="F13" s="51" t="s">
        <v>253</v>
      </c>
      <c r="G13" s="44">
        <v>45061</v>
      </c>
      <c r="H13" s="50">
        <v>45412</v>
      </c>
      <c r="I13" s="42" t="s">
        <v>46</v>
      </c>
    </row>
    <row r="14" spans="1:11" ht="121.5" thickBot="1" x14ac:dyDescent="0.45">
      <c r="A14" s="4">
        <v>10</v>
      </c>
      <c r="B14" s="42" t="s">
        <v>178</v>
      </c>
      <c r="C14" s="28" t="s">
        <v>179</v>
      </c>
      <c r="D14" s="43">
        <v>77586.210000000006</v>
      </c>
      <c r="E14" s="43">
        <v>77586.210000000006</v>
      </c>
      <c r="F14" s="51" t="s">
        <v>254</v>
      </c>
      <c r="G14" s="44">
        <v>45079</v>
      </c>
      <c r="H14" s="50">
        <v>45412</v>
      </c>
      <c r="I14" s="42" t="s">
        <v>46</v>
      </c>
    </row>
    <row r="15" spans="1:11" ht="121.5" thickBot="1" x14ac:dyDescent="0.45">
      <c r="A15" s="4">
        <v>11</v>
      </c>
      <c r="B15" s="42" t="s">
        <v>182</v>
      </c>
      <c r="C15" s="28" t="s">
        <v>31</v>
      </c>
      <c r="D15" s="43">
        <v>284237.5</v>
      </c>
      <c r="E15" s="43">
        <v>127047.19</v>
      </c>
      <c r="F15" s="51" t="s">
        <v>255</v>
      </c>
      <c r="G15" s="44">
        <v>45155</v>
      </c>
      <c r="H15" s="50">
        <v>45412</v>
      </c>
      <c r="I15" s="42" t="s">
        <v>58</v>
      </c>
    </row>
    <row r="16" spans="1:11" ht="121.5" thickBot="1" x14ac:dyDescent="0.45">
      <c r="A16" s="4">
        <v>12</v>
      </c>
      <c r="B16" s="42" t="s">
        <v>183</v>
      </c>
      <c r="C16" s="28" t="s">
        <v>32</v>
      </c>
      <c r="D16" s="43">
        <v>284237.5</v>
      </c>
      <c r="E16" s="43">
        <v>56847.5</v>
      </c>
      <c r="F16" s="51" t="s">
        <v>256</v>
      </c>
      <c r="G16" s="44">
        <v>45155</v>
      </c>
      <c r="H16" s="50">
        <v>45412</v>
      </c>
      <c r="I16" s="42" t="s">
        <v>58</v>
      </c>
    </row>
    <row r="17" spans="1:9" ht="35.25" thickBot="1" x14ac:dyDescent="0.45">
      <c r="A17" s="4">
        <v>13</v>
      </c>
      <c r="B17" s="42" t="s">
        <v>185</v>
      </c>
      <c r="C17" s="28" t="s">
        <v>186</v>
      </c>
      <c r="D17" s="43">
        <v>60344.76</v>
      </c>
      <c r="E17" s="43">
        <v>59706.710000000006</v>
      </c>
      <c r="F17" s="51" t="s">
        <v>257</v>
      </c>
      <c r="G17" s="44">
        <v>45216</v>
      </c>
      <c r="H17" s="50">
        <v>45429</v>
      </c>
      <c r="I17" s="42" t="s">
        <v>62</v>
      </c>
    </row>
    <row r="18" spans="1:9" ht="104.25" thickBot="1" x14ac:dyDescent="0.45">
      <c r="A18" s="4">
        <v>14</v>
      </c>
      <c r="B18" s="42" t="s">
        <v>187</v>
      </c>
      <c r="C18" s="28" t="s">
        <v>188</v>
      </c>
      <c r="D18" s="43">
        <v>62068.97</v>
      </c>
      <c r="E18" s="43">
        <v>62068.97</v>
      </c>
      <c r="F18" s="51" t="s">
        <v>258</v>
      </c>
      <c r="G18" s="44">
        <v>45061</v>
      </c>
      <c r="H18" s="50">
        <v>45397</v>
      </c>
      <c r="I18" s="42" t="s">
        <v>46</v>
      </c>
    </row>
    <row r="19" spans="1:9" ht="225" thickBot="1" x14ac:dyDescent="0.45">
      <c r="A19" s="4">
        <v>15</v>
      </c>
      <c r="B19" s="42" t="s">
        <v>189</v>
      </c>
      <c r="C19" s="28" t="s">
        <v>190</v>
      </c>
      <c r="D19" s="43">
        <v>24000</v>
      </c>
      <c r="E19" s="43">
        <v>23128</v>
      </c>
      <c r="F19" s="51" t="s">
        <v>352</v>
      </c>
      <c r="G19" s="44">
        <v>45244</v>
      </c>
      <c r="H19" s="50">
        <v>45579</v>
      </c>
      <c r="I19" s="42" t="s">
        <v>68</v>
      </c>
    </row>
    <row r="20" spans="1:9" ht="138.75" thickBot="1" x14ac:dyDescent="0.45">
      <c r="A20" s="4">
        <v>16</v>
      </c>
      <c r="B20" s="42" t="s">
        <v>238</v>
      </c>
      <c r="C20" s="28" t="s">
        <v>239</v>
      </c>
      <c r="D20" s="43">
        <v>34482.75</v>
      </c>
      <c r="E20" s="43">
        <v>6896.55</v>
      </c>
      <c r="F20" s="51" t="s">
        <v>259</v>
      </c>
      <c r="G20" s="44">
        <v>45332</v>
      </c>
      <c r="H20" s="50">
        <v>45361</v>
      </c>
      <c r="I20" s="42" t="s">
        <v>101</v>
      </c>
    </row>
    <row r="21" spans="1:9" ht="35.25" thickBot="1" x14ac:dyDescent="0.45">
      <c r="A21" s="4">
        <v>17</v>
      </c>
      <c r="B21" s="42" t="s">
        <v>245</v>
      </c>
      <c r="C21" s="28" t="s">
        <v>190</v>
      </c>
      <c r="D21" s="43">
        <v>32000</v>
      </c>
      <c r="E21" s="43">
        <v>12722</v>
      </c>
      <c r="F21" s="51"/>
      <c r="G21" s="44">
        <v>45365</v>
      </c>
      <c r="H21" s="50">
        <v>45518</v>
      </c>
      <c r="I21" s="42" t="s">
        <v>68</v>
      </c>
    </row>
    <row r="22" spans="1:9" ht="52.5" thickBot="1" x14ac:dyDescent="0.45">
      <c r="A22" s="4">
        <v>18</v>
      </c>
      <c r="B22" s="42" t="s">
        <v>260</v>
      </c>
      <c r="C22" s="28" t="s">
        <v>261</v>
      </c>
      <c r="D22" s="43">
        <v>0</v>
      </c>
      <c r="E22" s="43">
        <v>0</v>
      </c>
      <c r="F22" s="51"/>
      <c r="G22" s="44">
        <v>45383</v>
      </c>
      <c r="H22" s="50">
        <v>45504</v>
      </c>
      <c r="I22" s="42" t="s">
        <v>262</v>
      </c>
    </row>
    <row r="23" spans="1:9" ht="52.5" thickBot="1" x14ac:dyDescent="0.45">
      <c r="A23" s="4">
        <v>19</v>
      </c>
      <c r="B23" s="42" t="s">
        <v>326</v>
      </c>
      <c r="C23" s="28" t="s">
        <v>367</v>
      </c>
      <c r="D23" s="43">
        <v>164800</v>
      </c>
      <c r="E23" s="43">
        <v>32960</v>
      </c>
      <c r="F23" s="51"/>
      <c r="G23" s="44">
        <v>45519</v>
      </c>
      <c r="H23" s="50">
        <v>45550</v>
      </c>
      <c r="I23" s="42" t="s">
        <v>68</v>
      </c>
    </row>
    <row r="24" spans="1:9" ht="35.25" thickBot="1" x14ac:dyDescent="0.45">
      <c r="A24" s="4">
        <v>20</v>
      </c>
      <c r="B24" s="42" t="s">
        <v>327</v>
      </c>
      <c r="C24" s="28" t="s">
        <v>368</v>
      </c>
      <c r="D24" s="43">
        <v>76800</v>
      </c>
      <c r="E24" s="43">
        <v>15360</v>
      </c>
      <c r="F24" s="51"/>
      <c r="G24" s="44">
        <v>45536</v>
      </c>
      <c r="H24" s="50">
        <v>45657</v>
      </c>
      <c r="I24" s="42" t="s">
        <v>68</v>
      </c>
    </row>
    <row r="25" spans="1:9" ht="409.6" thickBot="1" x14ac:dyDescent="0.45">
      <c r="A25" s="4">
        <v>21</v>
      </c>
      <c r="B25" s="42" t="s">
        <v>48</v>
      </c>
      <c r="C25" s="28" t="s">
        <v>165</v>
      </c>
      <c r="D25" s="43">
        <v>1738776</v>
      </c>
      <c r="E25" s="43">
        <v>1739455.89</v>
      </c>
      <c r="F25" s="51" t="s">
        <v>266</v>
      </c>
      <c r="G25" s="44">
        <v>43789</v>
      </c>
      <c r="H25" s="50">
        <v>45402</v>
      </c>
      <c r="I25" s="42" t="s">
        <v>49</v>
      </c>
    </row>
    <row r="26" spans="1:9" ht="380.25" thickBot="1" x14ac:dyDescent="0.45">
      <c r="A26" s="4">
        <v>22</v>
      </c>
      <c r="B26" s="42" t="s">
        <v>55</v>
      </c>
      <c r="C26" s="28" t="s">
        <v>203</v>
      </c>
      <c r="D26" s="43">
        <v>3150000</v>
      </c>
      <c r="E26" s="43">
        <v>3148963.39</v>
      </c>
      <c r="F26" s="51" t="s">
        <v>267</v>
      </c>
      <c r="G26" s="44">
        <v>44154</v>
      </c>
      <c r="H26" s="50">
        <v>45473</v>
      </c>
      <c r="I26" s="42" t="s">
        <v>36</v>
      </c>
    </row>
    <row r="27" spans="1:9" ht="409.6" thickBot="1" x14ac:dyDescent="0.45">
      <c r="A27" s="4">
        <v>23</v>
      </c>
      <c r="B27" s="42" t="s">
        <v>56</v>
      </c>
      <c r="C27" s="28" t="s">
        <v>203</v>
      </c>
      <c r="D27" s="43">
        <v>3150000</v>
      </c>
      <c r="E27" s="43">
        <v>3150889.2700000005</v>
      </c>
      <c r="F27" s="51" t="s">
        <v>353</v>
      </c>
      <c r="G27" s="44">
        <v>44155</v>
      </c>
      <c r="H27" s="50">
        <v>45508</v>
      </c>
      <c r="I27" s="42" t="s">
        <v>57</v>
      </c>
    </row>
    <row r="28" spans="1:9" ht="259.5" thickBot="1" x14ac:dyDescent="0.45">
      <c r="A28" s="4">
        <v>24</v>
      </c>
      <c r="B28" s="42" t="s">
        <v>84</v>
      </c>
      <c r="C28" s="28" t="s">
        <v>163</v>
      </c>
      <c r="D28" s="43">
        <v>8090000</v>
      </c>
      <c r="E28" s="43">
        <v>8062579.0199999986</v>
      </c>
      <c r="F28" s="51" t="s">
        <v>354</v>
      </c>
      <c r="G28" s="44">
        <v>44481</v>
      </c>
      <c r="H28" s="50">
        <v>45626</v>
      </c>
      <c r="I28" s="42" t="s">
        <v>101</v>
      </c>
    </row>
    <row r="29" spans="1:9" ht="242.25" thickBot="1" x14ac:dyDescent="0.45">
      <c r="A29" s="4">
        <v>25</v>
      </c>
      <c r="B29" s="42" t="s">
        <v>87</v>
      </c>
      <c r="C29" s="28" t="s">
        <v>268</v>
      </c>
      <c r="D29" s="43">
        <v>5756402</v>
      </c>
      <c r="E29" s="43">
        <v>5756659.6499999994</v>
      </c>
      <c r="F29" s="51" t="s">
        <v>355</v>
      </c>
      <c r="G29" s="44">
        <v>44690</v>
      </c>
      <c r="H29" s="50">
        <v>45626</v>
      </c>
      <c r="I29" s="42" t="s">
        <v>50</v>
      </c>
    </row>
    <row r="30" spans="1:9" ht="409.6" thickBot="1" x14ac:dyDescent="0.45">
      <c r="A30" s="4">
        <v>26</v>
      </c>
      <c r="B30" s="42" t="s">
        <v>88</v>
      </c>
      <c r="C30" s="28" t="s">
        <v>268</v>
      </c>
      <c r="D30" s="43">
        <v>6000000</v>
      </c>
      <c r="E30" s="43">
        <v>6000356</v>
      </c>
      <c r="F30" s="51" t="s">
        <v>356</v>
      </c>
      <c r="G30" s="44">
        <v>44690</v>
      </c>
      <c r="H30" s="50">
        <v>45626</v>
      </c>
      <c r="I30" s="42" t="s">
        <v>45</v>
      </c>
    </row>
    <row r="31" spans="1:9" ht="104.25" thickBot="1" x14ac:dyDescent="0.45">
      <c r="A31" s="4">
        <v>27</v>
      </c>
      <c r="B31" s="42" t="s">
        <v>90</v>
      </c>
      <c r="C31" s="28" t="s">
        <v>97</v>
      </c>
      <c r="D31" s="43">
        <v>414405.01</v>
      </c>
      <c r="E31" s="43">
        <v>400853.07</v>
      </c>
      <c r="F31" s="51" t="s">
        <v>269</v>
      </c>
      <c r="G31" s="44">
        <v>44694</v>
      </c>
      <c r="H31" s="50">
        <v>45382</v>
      </c>
      <c r="I31" s="42" t="s">
        <v>44</v>
      </c>
    </row>
    <row r="32" spans="1:9" ht="345.75" thickBot="1" x14ac:dyDescent="0.45">
      <c r="A32" s="4">
        <v>28</v>
      </c>
      <c r="B32" s="42" t="s">
        <v>127</v>
      </c>
      <c r="C32" s="28" t="s">
        <v>98</v>
      </c>
      <c r="D32" s="43">
        <v>223000</v>
      </c>
      <c r="E32" s="43">
        <v>223004.79</v>
      </c>
      <c r="F32" s="51" t="s">
        <v>357</v>
      </c>
      <c r="G32" s="44">
        <v>44694</v>
      </c>
      <c r="H32" s="50">
        <v>45626</v>
      </c>
      <c r="I32" s="42" t="s">
        <v>19</v>
      </c>
    </row>
    <row r="33" spans="1:9" ht="276.75" thickBot="1" x14ac:dyDescent="0.45">
      <c r="A33" s="4">
        <v>29</v>
      </c>
      <c r="B33" s="42" t="s">
        <v>114</v>
      </c>
      <c r="C33" s="28" t="s">
        <v>115</v>
      </c>
      <c r="D33" s="43">
        <v>160622.5</v>
      </c>
      <c r="E33" s="43">
        <v>160622.5</v>
      </c>
      <c r="F33" s="51" t="s">
        <v>270</v>
      </c>
      <c r="G33" s="44">
        <v>44833</v>
      </c>
      <c r="H33" s="50">
        <v>45350</v>
      </c>
      <c r="I33" s="42" t="s">
        <v>116</v>
      </c>
    </row>
    <row r="34" spans="1:9" ht="121.5" thickBot="1" x14ac:dyDescent="0.45">
      <c r="A34" s="4">
        <v>30</v>
      </c>
      <c r="B34" s="42" t="s">
        <v>159</v>
      </c>
      <c r="C34" s="28" t="s">
        <v>205</v>
      </c>
      <c r="D34" s="43">
        <v>139326.14000000001</v>
      </c>
      <c r="E34" s="43">
        <v>139326.13999999998</v>
      </c>
      <c r="F34" s="51" t="s">
        <v>271</v>
      </c>
      <c r="G34" s="44">
        <v>44958</v>
      </c>
      <c r="H34" s="50">
        <v>45412</v>
      </c>
      <c r="I34" s="42" t="s">
        <v>162</v>
      </c>
    </row>
    <row r="35" spans="1:9" ht="294" thickBot="1" x14ac:dyDescent="0.45">
      <c r="A35" s="4">
        <v>31</v>
      </c>
      <c r="B35" s="42" t="s">
        <v>148</v>
      </c>
      <c r="C35" s="28" t="s">
        <v>152</v>
      </c>
      <c r="D35" s="43">
        <v>500000</v>
      </c>
      <c r="E35" s="43">
        <v>500000</v>
      </c>
      <c r="F35" s="51" t="s">
        <v>272</v>
      </c>
      <c r="G35" s="44">
        <v>45091</v>
      </c>
      <c r="H35" s="50">
        <v>45460</v>
      </c>
      <c r="I35" s="42" t="s">
        <v>153</v>
      </c>
    </row>
    <row r="36" spans="1:9" ht="409.6" thickBot="1" x14ac:dyDescent="0.45">
      <c r="A36" s="4">
        <v>32</v>
      </c>
      <c r="B36" s="42" t="s">
        <v>149</v>
      </c>
      <c r="C36" s="28" t="s">
        <v>152</v>
      </c>
      <c r="D36" s="43">
        <v>498336</v>
      </c>
      <c r="E36" s="43">
        <v>498335.99999999994</v>
      </c>
      <c r="F36" s="51" t="s">
        <v>358</v>
      </c>
      <c r="G36" s="44">
        <v>45099</v>
      </c>
      <c r="H36" s="50">
        <v>45509</v>
      </c>
      <c r="I36" s="42" t="s">
        <v>34</v>
      </c>
    </row>
    <row r="37" spans="1:9" ht="69.75" thickBot="1" x14ac:dyDescent="0.45">
      <c r="A37" s="4">
        <v>33</v>
      </c>
      <c r="B37" s="42" t="s">
        <v>150</v>
      </c>
      <c r="C37" s="28" t="s">
        <v>152</v>
      </c>
      <c r="D37" s="43">
        <v>450000</v>
      </c>
      <c r="E37" s="43">
        <v>446564.69</v>
      </c>
      <c r="F37" s="51" t="s">
        <v>273</v>
      </c>
      <c r="G37" s="44">
        <v>45093</v>
      </c>
      <c r="H37" s="50">
        <v>45458</v>
      </c>
      <c r="I37" s="42" t="s">
        <v>62</v>
      </c>
    </row>
    <row r="38" spans="1:9" ht="104.25" thickBot="1" x14ac:dyDescent="0.45">
      <c r="A38" s="4">
        <v>34</v>
      </c>
      <c r="B38" s="42" t="s">
        <v>192</v>
      </c>
      <c r="C38" s="28" t="s">
        <v>152</v>
      </c>
      <c r="D38" s="43">
        <v>400000</v>
      </c>
      <c r="E38" s="43">
        <v>392704.17</v>
      </c>
      <c r="F38" s="51" t="s">
        <v>359</v>
      </c>
      <c r="G38" s="44">
        <v>45225</v>
      </c>
      <c r="H38" s="50">
        <v>45590</v>
      </c>
      <c r="I38" s="42" t="s">
        <v>196</v>
      </c>
    </row>
    <row r="39" spans="1:9" ht="190.5" thickBot="1" x14ac:dyDescent="0.45">
      <c r="A39" s="4">
        <v>35</v>
      </c>
      <c r="B39" s="42" t="s">
        <v>275</v>
      </c>
      <c r="C39" s="28" t="s">
        <v>276</v>
      </c>
      <c r="D39" s="43">
        <v>0</v>
      </c>
      <c r="E39" s="43">
        <v>0</v>
      </c>
      <c r="F39" s="51" t="s">
        <v>360</v>
      </c>
      <c r="G39" s="44">
        <v>45302</v>
      </c>
      <c r="H39" s="50">
        <v>45637</v>
      </c>
      <c r="I39" s="42" t="s">
        <v>277</v>
      </c>
    </row>
    <row r="40" spans="1:9" ht="69.75" thickBot="1" x14ac:dyDescent="0.45">
      <c r="A40" s="4">
        <v>36</v>
      </c>
      <c r="B40" s="42" t="s">
        <v>228</v>
      </c>
      <c r="C40" s="28" t="s">
        <v>232</v>
      </c>
      <c r="D40" s="43">
        <v>299250</v>
      </c>
      <c r="E40" s="43">
        <v>217066.89</v>
      </c>
      <c r="F40" s="51"/>
      <c r="G40" s="44">
        <v>45261</v>
      </c>
      <c r="H40" s="50">
        <v>45597</v>
      </c>
      <c r="I40" s="42" t="s">
        <v>99</v>
      </c>
    </row>
    <row r="41" spans="1:9" ht="409.6" thickBot="1" x14ac:dyDescent="0.45">
      <c r="A41" s="4">
        <v>37</v>
      </c>
      <c r="B41" s="42" t="s">
        <v>231</v>
      </c>
      <c r="C41" s="28" t="s">
        <v>235</v>
      </c>
      <c r="D41" s="43">
        <v>1500000</v>
      </c>
      <c r="E41" s="43">
        <v>1475853.77</v>
      </c>
      <c r="F41" s="51" t="s">
        <v>373</v>
      </c>
      <c r="G41" s="44">
        <v>45391</v>
      </c>
      <c r="H41" s="50">
        <v>45657</v>
      </c>
      <c r="I41" s="42" t="s">
        <v>36</v>
      </c>
    </row>
    <row r="42" spans="1:9" ht="52.5" thickBot="1" x14ac:dyDescent="0.45">
      <c r="A42" s="4">
        <v>38</v>
      </c>
      <c r="B42" s="42" t="s">
        <v>336</v>
      </c>
      <c r="C42" s="28" t="s">
        <v>340</v>
      </c>
      <c r="D42" s="43">
        <v>17800.5</v>
      </c>
      <c r="E42" s="43">
        <v>0</v>
      </c>
      <c r="F42" s="51"/>
      <c r="G42" s="44">
        <v>45535</v>
      </c>
      <c r="H42" s="50">
        <v>45657</v>
      </c>
      <c r="I42" s="7" t="s">
        <v>362</v>
      </c>
    </row>
  </sheetData>
  <mergeCells count="1">
    <mergeCell ref="A3:I3"/>
  </mergeCells>
  <printOptions horizontalCentered="1"/>
  <pageMargins left="0.43307086614173229" right="0.78740157480314965" top="1.1417322834645669" bottom="0.98425196850393704" header="0.31496062992125984" footer="0.31496062992125984"/>
  <pageSetup scale="50" fitToHeight="5" orientation="landscape" r:id="rId1"/>
  <headerFooter>
    <oddHeader>&amp;L&amp;G</oddHeader>
    <oddFooter>&amp;C&amp;P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12</vt:i4>
      </vt:variant>
    </vt:vector>
  </HeadingPairs>
  <TitlesOfParts>
    <vt:vector size="18" baseType="lpstr">
      <vt:lpstr>Fondos CONAHCYT Ing. 2023</vt:lpstr>
      <vt:lpstr>Fondos CONAHCYT Ing. 2024</vt:lpstr>
      <vt:lpstr>Otras inst. Ing. 2023</vt:lpstr>
      <vt:lpstr>Otras inst. Ing. 2024</vt:lpstr>
      <vt:lpstr>Proyectos proceso</vt:lpstr>
      <vt:lpstr>Concluidos</vt:lpstr>
      <vt:lpstr>Concluidos!Print_Area</vt:lpstr>
      <vt:lpstr>'Proyectos proceso'!Print_Area</vt:lpstr>
      <vt:lpstr>Concluidos!Print_Titles</vt:lpstr>
      <vt:lpstr>'Fondos CONAHCYT Ing. 2023'!Print_Titles</vt:lpstr>
      <vt:lpstr>'Fondos CONAHCYT Ing. 2024'!Print_Titles</vt:lpstr>
      <vt:lpstr>'Otras inst. Ing. 2023'!Print_Titles</vt:lpstr>
      <vt:lpstr>'Otras inst. Ing. 2024'!Print_Titles</vt:lpstr>
      <vt:lpstr>'Proyectos proceso'!Print_Titles</vt:lpstr>
      <vt:lpstr>Concluidos!Títulos_a_imprimir</vt:lpstr>
      <vt:lpstr>'Otras inst. Ing. 2023'!Títulos_a_imprimir</vt:lpstr>
      <vt:lpstr>'Otras inst. Ing. 2024'!Títulos_a_imprimir</vt:lpstr>
      <vt:lpstr>'Proyectos proceso'!Títulos_a_imprimir</vt:lpstr>
    </vt:vector>
  </TitlesOfParts>
  <Company>INECOL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Dolores Sanchez Castro</dc:creator>
  <cp:lastModifiedBy>Joel Alarcón Gómez</cp:lastModifiedBy>
  <cp:lastPrinted>2025-05-29T21:17:37Z</cp:lastPrinted>
  <dcterms:created xsi:type="dcterms:W3CDTF">2014-01-15T01:11:39Z</dcterms:created>
  <dcterms:modified xsi:type="dcterms:W3CDTF">2025-06-18T20:41:51Z</dcterms:modified>
</cp:coreProperties>
</file>