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Joel Alarcon\Documents\12. Órgano de Gobierno\Sesión Órgano de Gobierno 2025\1aJG2025\05. Presentación del informe de autoevaluación\5.03 Análisis Presupuestal\"/>
    </mc:Choice>
  </mc:AlternateContent>
  <xr:revisionPtr revIDLastSave="0" documentId="13_ncr:1_{B1092876-659F-48E3-98F2-D6B7CCB85A43}" xr6:coauthVersionLast="47" xr6:coauthVersionMax="47" xr10:uidLastSave="{00000000-0000-0000-0000-000000000000}"/>
  <bookViews>
    <workbookView xWindow="-120" yWindow="-120" windowWidth="29040" windowHeight="15720" tabRatio="482" xr2:uid="{00000000-000D-0000-FFFF-FFFF00000000}"/>
  </bookViews>
  <sheets>
    <sheet name="Flujo_Conacyt" sheetId="35" r:id="rId1"/>
  </sheets>
  <externalReferences>
    <externalReference r:id="rId2"/>
  </externalReferences>
  <definedNames>
    <definedName name="\0">#REF!</definedName>
    <definedName name="\c">#REF!</definedName>
    <definedName name="\l">#N/A</definedName>
    <definedName name="\p">#N/A</definedName>
    <definedName name="\r">#REF!</definedName>
    <definedName name="A_impresión_IM">#REF!</definedName>
    <definedName name="adf">#REF!</definedName>
    <definedName name="_xlnm.Print_Area" localSheetId="0">Flujo_Conacyt!$A$1:$T$45</definedName>
    <definedName name="ASC">#REF!</definedName>
    <definedName name="asd">#REF!</definedName>
    <definedName name="Base_datos_IM">#REF!</definedName>
    <definedName name="_xlnm.Database">#REF!</definedName>
    <definedName name="FORM" localSheetId="0">#REF!</definedName>
    <definedName name="FORM">#REF!</definedName>
    <definedName name="p8b">#REF!</definedName>
    <definedName name="RANIMP">#N/A</definedName>
    <definedName name="_xlnm.Print_Titles" localSheetId="0">Flujo_Conacyt!$1:$7</definedName>
    <definedName name="Títulos_a_imprimir_IM">#REF!</definedName>
    <definedName name="ZZ">'[1]Enero-Junio'!#REF!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35" l="1"/>
  <c r="G11" i="35" l="1"/>
  <c r="S31" i="35" l="1"/>
  <c r="S30" i="35"/>
  <c r="Q29" i="35"/>
  <c r="S29" i="35" l="1"/>
  <c r="G33" i="35"/>
  <c r="G25" i="35"/>
  <c r="G26" i="35"/>
  <c r="G15" i="35"/>
  <c r="G21" i="35"/>
  <c r="S35" i="35"/>
  <c r="S33" i="35"/>
  <c r="S18" i="35"/>
  <c r="S17" i="35"/>
  <c r="S16" i="35"/>
  <c r="S15" i="35"/>
  <c r="S14" i="35"/>
  <c r="R13" i="35"/>
  <c r="Q13" i="35"/>
  <c r="R29" i="35"/>
  <c r="S13" i="35" l="1"/>
  <c r="S27" i="35"/>
  <c r="S26" i="35"/>
  <c r="R25" i="35"/>
  <c r="Q25" i="35"/>
  <c r="S23" i="35"/>
  <c r="S22" i="35"/>
  <c r="S21" i="35"/>
  <c r="R20" i="35"/>
  <c r="Q20" i="35"/>
  <c r="Q37" i="35" s="1"/>
  <c r="Q39" i="35" s="1"/>
  <c r="G37" i="35"/>
  <c r="S25" i="35" l="1"/>
  <c r="R37" i="35"/>
  <c r="R39" i="35" s="1"/>
  <c r="S20" i="35"/>
  <c r="S37" i="35" l="1"/>
  <c r="S39" i="35" s="1"/>
</calcChain>
</file>

<file path=xl/sharedStrings.xml><?xml version="1.0" encoding="utf-8"?>
<sst xmlns="http://schemas.openxmlformats.org/spreadsheetml/2006/main" count="68" uniqueCount="66">
  <si>
    <t>RECURSOS</t>
  </si>
  <si>
    <t>PROPIOS</t>
  </si>
  <si>
    <t>TOTAL</t>
  </si>
  <si>
    <t>DENOMINACIÓN</t>
  </si>
  <si>
    <t>INGRESOS</t>
  </si>
  <si>
    <t>EGRESOS</t>
  </si>
  <si>
    <t>Servicios Personales</t>
  </si>
  <si>
    <t>Materiales y Suministros</t>
  </si>
  <si>
    <t>Servicios Generales</t>
  </si>
  <si>
    <t>Otras Erogaciones</t>
  </si>
  <si>
    <t>Bienes Muebles e Inmuebles</t>
  </si>
  <si>
    <t>Obra Pública</t>
  </si>
  <si>
    <t>DIFERENCIA ENTRE INGRESOS Y EGRESOS ( Aclarar en la Nota )</t>
  </si>
  <si>
    <t>U.R.</t>
  </si>
  <si>
    <t>FECHA:</t>
  </si>
  <si>
    <t>CLAVE</t>
  </si>
  <si>
    <t>FLUJO DE EFECTIVO</t>
  </si>
  <si>
    <t>DISPONIBILIDAD INICIAL  *</t>
  </si>
  <si>
    <t>De Ingresos Propios</t>
  </si>
  <si>
    <t>De Transferencias</t>
  </si>
  <si>
    <t xml:space="preserve"> GASTO CORRIENTE DE OPERACION</t>
  </si>
  <si>
    <t>RECURSOS PROPIOS</t>
  </si>
  <si>
    <t>INGRESOS CORRIENTES Y DE CAPITAL</t>
  </si>
  <si>
    <t>Venta de:</t>
  </si>
  <si>
    <t>Bienes</t>
  </si>
  <si>
    <t>Servicios</t>
  </si>
  <si>
    <t>Intereses Comisiones y Gastos de la Deuda</t>
  </si>
  <si>
    <t>Diversos</t>
  </si>
  <si>
    <t>Venta de Inversiones</t>
  </si>
  <si>
    <t xml:space="preserve"> INVERSIÓN FISICA</t>
  </si>
  <si>
    <t>OPERACIONES AJENAS</t>
  </si>
  <si>
    <t>Por Cuenta de Terceros</t>
  </si>
  <si>
    <t>Derivados de Erogaciones Recuperables</t>
  </si>
  <si>
    <t>TRANSFERENCIAS Y SUBSIDIOS</t>
  </si>
  <si>
    <t xml:space="preserve"> INVERSIÓN FINANCIERA</t>
  </si>
  <si>
    <t>Transferencias para Programas de Apoyo</t>
  </si>
  <si>
    <t>Inversión Financiera</t>
  </si>
  <si>
    <t>CORRIENTES</t>
  </si>
  <si>
    <t>DE INVERSIÓN</t>
  </si>
  <si>
    <t>Para Pago de Intereses Comisiones y Gastos</t>
  </si>
  <si>
    <t xml:space="preserve"> OPERACIONES AJENAS</t>
  </si>
  <si>
    <t>Para Inversión Financiera</t>
  </si>
  <si>
    <t>Erog. Deriv. de Ing. por Cta. de Terceros</t>
  </si>
  <si>
    <t>Para Amortización de Pasivo</t>
  </si>
  <si>
    <t>Erogaciones Recuperables</t>
  </si>
  <si>
    <t>Subsidios</t>
  </si>
  <si>
    <t>ENDEUDAMIENTO O (DESENDEUDAMIENTO) NETO</t>
  </si>
  <si>
    <t xml:space="preserve"> DISPONIBILIDAD FINAL</t>
  </si>
  <si>
    <t>Interno</t>
  </si>
  <si>
    <t xml:space="preserve">                                      </t>
  </si>
  <si>
    <t>Externo</t>
  </si>
  <si>
    <t xml:space="preserve"> ENTEROS A TESOFE</t>
  </si>
  <si>
    <t>Suman Disponibilidad Inicial, Ingresos, Operaciones</t>
  </si>
  <si>
    <t>Ajenas, Subsidios y Transferencias</t>
  </si>
  <si>
    <t xml:space="preserve"> SUMAN EGR. DISP. Y ENTEROS A TESOFE</t>
  </si>
  <si>
    <t>y Endeudamiento (Desendeudamiento)</t>
  </si>
  <si>
    <t>SUBSIDIOS Y</t>
  </si>
  <si>
    <t>TRANSFERENCIAS</t>
  </si>
  <si>
    <t xml:space="preserve">                                       (  Pesos con un Decimal )</t>
  </si>
  <si>
    <t>91Q</t>
  </si>
  <si>
    <t>INSTITUTO DE ECOLOGÍA, A.C.</t>
  </si>
  <si>
    <t>Las disponibilidades inicial y final se reportan como recursos propios en el flujo de efectivo de la Entidad</t>
  </si>
  <si>
    <t>*  ( Igual a la Disponibilidad Final Reportada en el 2023 )</t>
  </si>
  <si>
    <t>FLUJO DE EFECTIVO DE RECURSOS CONACYT POR EL PERIODO ENERO - DICIEMBRE 2024</t>
  </si>
  <si>
    <t>Enero-Diciembre 24</t>
  </si>
  <si>
    <t>Las Operaciones Ajenas por Cuenta de Terceros se integran por movimientos de enero a diciembre 2024 realizados como Fondos en Administración por diversos convenios de asignación de recursos financiados principalmente por Fondos CONAHCYT por -2,450,030.0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</si>
</sst>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.0_);_(* \(#,##0.0\);_(* &quot;-&quot;??_);_(@_)"/>
    <numFmt numFmtId="166" formatCode="_-* #,##0.0_-;\-* #,##0.0_-;_-* &quot;-&quot;?_-;_-@_-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9"/>
      <name val="Montserrat Light"/>
    </font>
    <font>
      <b/>
      <sz val="9"/>
      <name val="Montserrat Light"/>
    </font>
    <font>
      <sz val="9"/>
      <name val="Montserrat Light"/>
    </font>
    <font>
      <b/>
      <sz val="11"/>
      <name val="Montserrat"/>
    </font>
    <font>
      <sz val="11"/>
      <name val="Montserrat"/>
    </font>
    <font>
      <b/>
      <u/>
      <sz val="11"/>
      <name val="Montserrat"/>
    </font>
    <font>
      <b/>
      <i/>
      <sz val="11"/>
      <name val="Montserrat"/>
    </font>
    <font>
      <sz val="11"/>
      <color theme="1"/>
      <name val="Montserrat"/>
    </font>
    <font>
      <sz val="11"/>
      <color indexed="10"/>
      <name val="Montserrat"/>
    </font>
    <font>
      <b/>
      <sz val="11"/>
      <color indexed="10"/>
      <name val="Montserrat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</cellStyleXfs>
  <cellXfs count="80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5" fillId="0" borderId="2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7" xfId="0" applyFont="1" applyBorder="1"/>
    <xf numFmtId="0" fontId="5" fillId="0" borderId="7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166" fontId="5" fillId="0" borderId="0" xfId="0" applyNumberFormat="1" applyFont="1"/>
    <xf numFmtId="43" fontId="5" fillId="0" borderId="0" xfId="0" applyNumberFormat="1" applyFont="1"/>
    <xf numFmtId="0" fontId="5" fillId="0" borderId="13" xfId="0" applyFont="1" applyBorder="1"/>
    <xf numFmtId="0" fontId="5" fillId="0" borderId="14" xfId="0" applyFont="1" applyBorder="1"/>
    <xf numFmtId="0" fontId="6" fillId="0" borderId="0" xfId="0" applyFont="1" applyAlignment="1">
      <alignment horizontal="centerContinuous"/>
    </xf>
    <xf numFmtId="0" fontId="7" fillId="0" borderId="0" xfId="0" applyFont="1"/>
    <xf numFmtId="0" fontId="8" fillId="0" borderId="0" xfId="0" applyFont="1" applyAlignment="1">
      <alignment horizontal="centerContinuous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1" xfId="0" applyFont="1" applyBorder="1" applyAlignment="1" applyProtection="1">
      <alignment horizontal="center"/>
      <protection locked="0" hidden="1"/>
    </xf>
    <xf numFmtId="14" fontId="6" fillId="0" borderId="1" xfId="0" applyNumberFormat="1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Continuous" vertical="top"/>
    </xf>
    <xf numFmtId="0" fontId="6" fillId="0" borderId="0" xfId="0" applyFont="1" applyAlignment="1">
      <alignment vertical="top"/>
    </xf>
    <xf numFmtId="0" fontId="7" fillId="0" borderId="3" xfId="0" applyFont="1" applyBorder="1"/>
    <xf numFmtId="0" fontId="7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0" xfId="0" applyFont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7" fillId="0" borderId="0" xfId="0" applyFont="1" applyAlignment="1">
      <alignment horizontal="centerContinuous"/>
    </xf>
    <xf numFmtId="165" fontId="6" fillId="2" borderId="15" xfId="2" applyNumberFormat="1" applyFont="1" applyFill="1" applyBorder="1"/>
    <xf numFmtId="0" fontId="7" fillId="0" borderId="7" xfId="0" applyFont="1" applyBorder="1"/>
    <xf numFmtId="0" fontId="7" fillId="0" borderId="5" xfId="0" applyFont="1" applyBorder="1"/>
    <xf numFmtId="0" fontId="6" fillId="0" borderId="8" xfId="0" applyFont="1" applyBorder="1" applyAlignment="1">
      <alignment horizontal="center"/>
    </xf>
    <xf numFmtId="165" fontId="7" fillId="0" borderId="16" xfId="2" applyNumberFormat="1" applyFont="1" applyBorder="1" applyProtection="1">
      <protection locked="0" hidden="1"/>
    </xf>
    <xf numFmtId="0" fontId="6" fillId="0" borderId="9" xfId="0" applyFont="1" applyBorder="1" applyAlignment="1">
      <alignment horizontal="center"/>
    </xf>
    <xf numFmtId="165" fontId="7" fillId="0" borderId="17" xfId="2" applyNumberFormat="1" applyFont="1" applyBorder="1" applyProtection="1">
      <protection locked="0" hidden="1"/>
    </xf>
    <xf numFmtId="165" fontId="7" fillId="3" borderId="10" xfId="2" applyNumberFormat="1" applyFont="1" applyFill="1" applyBorder="1"/>
    <xf numFmtId="165" fontId="7" fillId="2" borderId="10" xfId="2" applyNumberFormat="1" applyFont="1" applyFill="1" applyBorder="1"/>
    <xf numFmtId="165" fontId="7" fillId="0" borderId="0" xfId="2" applyNumberFormat="1" applyFont="1" applyFill="1" applyBorder="1"/>
    <xf numFmtId="165" fontId="7" fillId="0" borderId="15" xfId="1" applyNumberFormat="1" applyFont="1" applyBorder="1"/>
    <xf numFmtId="165" fontId="7" fillId="0" borderId="18" xfId="1" applyNumberFormat="1" applyFont="1" applyBorder="1"/>
    <xf numFmtId="165" fontId="6" fillId="2" borderId="10" xfId="0" applyNumberFormat="1" applyFont="1" applyFill="1" applyBorder="1"/>
    <xf numFmtId="165" fontId="7" fillId="0" borderId="16" xfId="1" applyNumberFormat="1" applyFont="1" applyBorder="1"/>
    <xf numFmtId="165" fontId="7" fillId="0" borderId="19" xfId="1" applyNumberFormat="1" applyFont="1" applyBorder="1"/>
    <xf numFmtId="165" fontId="7" fillId="3" borderId="15" xfId="2" applyNumberFormat="1" applyFont="1" applyFill="1" applyBorder="1"/>
    <xf numFmtId="165" fontId="7" fillId="0" borderId="20" xfId="2" applyNumberFormat="1" applyFont="1" applyBorder="1" applyProtection="1">
      <protection locked="0" hidden="1"/>
    </xf>
    <xf numFmtId="165" fontId="7" fillId="0" borderId="17" xfId="1" applyNumberFormat="1" applyFont="1" applyBorder="1"/>
    <xf numFmtId="165" fontId="6" fillId="2" borderId="10" xfId="2" applyNumberFormat="1" applyFont="1" applyFill="1" applyBorder="1" applyAlignment="1">
      <alignment horizontal="centerContinuous"/>
    </xf>
    <xf numFmtId="165" fontId="7" fillId="3" borderId="17" xfId="2" applyNumberFormat="1" applyFont="1" applyFill="1" applyBorder="1" applyAlignment="1"/>
    <xf numFmtId="165" fontId="7" fillId="0" borderId="18" xfId="2" applyNumberFormat="1" applyFont="1" applyBorder="1" applyProtection="1">
      <protection locked="0" hidden="1"/>
    </xf>
    <xf numFmtId="0" fontId="6" fillId="0" borderId="0" xfId="0" applyFont="1"/>
    <xf numFmtId="165" fontId="7" fillId="0" borderId="15" xfId="2" applyNumberFormat="1" applyFont="1" applyFill="1" applyBorder="1" applyProtection="1">
      <protection locked="0" hidden="1"/>
    </xf>
    <xf numFmtId="165" fontId="7" fillId="0" borderId="17" xfId="1" applyNumberFormat="1" applyFont="1" applyFill="1" applyBorder="1"/>
    <xf numFmtId="165" fontId="7" fillId="0" borderId="20" xfId="1" applyNumberFormat="1" applyFont="1" applyBorder="1"/>
    <xf numFmtId="165" fontId="7" fillId="0" borderId="0" xfId="1" applyNumberFormat="1" applyFont="1"/>
    <xf numFmtId="165" fontId="6" fillId="3" borderId="10" xfId="2" applyNumberFormat="1" applyFont="1" applyFill="1" applyBorder="1" applyAlignment="1">
      <alignment horizontal="centerContinuous"/>
    </xf>
    <xf numFmtId="165" fontId="10" fillId="0" borderId="10" xfId="1" applyNumberFormat="1" applyFont="1" applyBorder="1"/>
    <xf numFmtId="165" fontId="7" fillId="0" borderId="10" xfId="1" applyNumberFormat="1" applyFont="1" applyBorder="1"/>
    <xf numFmtId="165" fontId="7" fillId="0" borderId="9" xfId="2" applyNumberFormat="1" applyFont="1" applyBorder="1" applyProtection="1">
      <protection locked="0" hidden="1"/>
    </xf>
    <xf numFmtId="165" fontId="7" fillId="0" borderId="10" xfId="2" applyNumberFormat="1" applyFont="1" applyBorder="1" applyProtection="1">
      <protection locked="0" hidden="1"/>
    </xf>
    <xf numFmtId="165" fontId="7" fillId="0" borderId="0" xfId="2" applyNumberFormat="1" applyFont="1" applyBorder="1"/>
    <xf numFmtId="165" fontId="6" fillId="2" borderId="10" xfId="2" applyNumberFormat="1" applyFont="1" applyFill="1" applyBorder="1"/>
    <xf numFmtId="165" fontId="6" fillId="4" borderId="10" xfId="2" applyNumberFormat="1" applyFont="1" applyFill="1" applyBorder="1"/>
    <xf numFmtId="0" fontId="10" fillId="0" borderId="0" xfId="0" applyFont="1"/>
    <xf numFmtId="166" fontId="11" fillId="0" borderId="10" xfId="0" applyNumberFormat="1" applyFont="1" applyBorder="1"/>
    <xf numFmtId="166" fontId="11" fillId="0" borderId="11" xfId="0" applyNumberFormat="1" applyFont="1" applyBorder="1"/>
    <xf numFmtId="164" fontId="12" fillId="0" borderId="12" xfId="2" applyNumberFormat="1" applyFont="1" applyFill="1" applyBorder="1"/>
    <xf numFmtId="0" fontId="7" fillId="0" borderId="14" xfId="0" applyFont="1" applyBorder="1"/>
    <xf numFmtId="0" fontId="7" fillId="0" borderId="13" xfId="0" applyFont="1" applyBorder="1"/>
    <xf numFmtId="0" fontId="7" fillId="0" borderId="6" xfId="0" applyFont="1" applyBorder="1" applyAlignment="1">
      <alignment horizontal="centerContinuous"/>
    </xf>
    <xf numFmtId="166" fontId="11" fillId="0" borderId="6" xfId="0" applyNumberFormat="1" applyFont="1" applyBorder="1"/>
    <xf numFmtId="164" fontId="12" fillId="0" borderId="6" xfId="2" applyNumberFormat="1" applyFont="1" applyFill="1" applyBorder="1"/>
    <xf numFmtId="166" fontId="11" fillId="0" borderId="0" xfId="0" applyNumberFormat="1" applyFont="1"/>
    <xf numFmtId="164" fontId="12" fillId="0" borderId="0" xfId="2" applyNumberFormat="1" applyFont="1" applyFill="1" applyBorder="1"/>
    <xf numFmtId="0" fontId="7" fillId="0" borderId="1" xfId="0" applyFont="1" applyBorder="1" applyAlignment="1" applyProtection="1">
      <alignment horizontal="center"/>
      <protection locked="0" hidden="1"/>
    </xf>
    <xf numFmtId="0" fontId="7" fillId="0" borderId="0" xfId="0" applyFont="1" applyAlignment="1">
      <alignment horizontal="justify"/>
    </xf>
    <xf numFmtId="165" fontId="6" fillId="4" borderId="8" xfId="2" applyNumberFormat="1" applyFont="1" applyFill="1" applyBorder="1" applyAlignment="1" applyProtection="1">
      <alignment horizontal="center" vertical="center"/>
    </xf>
    <xf numFmtId="165" fontId="6" fillId="4" borderId="17" xfId="2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/>
    </xf>
  </cellXfs>
  <cellStyles count="4">
    <cellStyle name="Millares_Cp205f" xfId="1" xr:uid="{00000000-0005-0000-0000-000000000000}"/>
    <cellStyle name="Millares_CP205Flujo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AACUMD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-Junio"/>
      <sheetName val="Enero-Julio"/>
      <sheetName val="Enero-Agosto"/>
      <sheetName val="Enero-Agos"/>
      <sheetName val="Enero-Sept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4"/>
  <sheetViews>
    <sheetView tabSelected="1" view="pageLayout" zoomScale="70" zoomScaleNormal="100" zoomScaleSheetLayoutView="100" zoomScalePageLayoutView="70" workbookViewId="0">
      <selection activeCell="P4" sqref="P4"/>
    </sheetView>
  </sheetViews>
  <sheetFormatPr baseColWidth="10" defaultColWidth="11.42578125" defaultRowHeight="13.5" x14ac:dyDescent="0.25"/>
  <cols>
    <col min="1" max="1" width="2.42578125" style="3" customWidth="1"/>
    <col min="2" max="2" width="3.28515625" style="3" customWidth="1"/>
    <col min="3" max="3" width="11.42578125" style="3"/>
    <col min="4" max="4" width="1.85546875" style="3" customWidth="1"/>
    <col min="5" max="5" width="12.7109375" style="3" customWidth="1"/>
    <col min="6" max="6" width="18.5703125" style="3" customWidth="1"/>
    <col min="7" max="7" width="18.85546875" style="3" bestFit="1" customWidth="1"/>
    <col min="8" max="8" width="0.85546875" style="3" customWidth="1"/>
    <col min="9" max="9" width="1.42578125" style="3" customWidth="1"/>
    <col min="10" max="13" width="3.28515625" style="3" customWidth="1"/>
    <col min="14" max="14" width="4.7109375" style="3" customWidth="1"/>
    <col min="15" max="15" width="5.7109375" style="3" customWidth="1"/>
    <col min="16" max="16" width="24" style="3" customWidth="1"/>
    <col min="17" max="17" width="17.7109375" style="3" customWidth="1"/>
    <col min="18" max="18" width="19.42578125" style="3" bestFit="1" customWidth="1"/>
    <col min="19" max="19" width="21.42578125" style="3" customWidth="1"/>
    <col min="20" max="20" width="0.85546875" style="3" customWidth="1"/>
    <col min="21" max="21" width="13.85546875" style="3" bestFit="1" customWidth="1"/>
    <col min="22" max="23" width="11.42578125" style="3"/>
    <col min="24" max="24" width="13.7109375" style="3" bestFit="1" customWidth="1"/>
    <col min="25" max="16384" width="11.42578125" style="3"/>
  </cols>
  <sheetData>
    <row r="1" spans="1:24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4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4" ht="18" x14ac:dyDescent="0.35">
      <c r="A3" s="1" t="s">
        <v>63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2"/>
    </row>
    <row r="4" spans="1:24" ht="18" x14ac:dyDescent="0.35">
      <c r="B4" s="14"/>
      <c r="C4" s="15"/>
      <c r="D4" s="15"/>
      <c r="E4" s="16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7" t="s">
        <v>14</v>
      </c>
      <c r="S4" s="14" t="s">
        <v>64</v>
      </c>
      <c r="T4" s="2"/>
    </row>
    <row r="5" spans="1:24" ht="16.5" customHeight="1" x14ac:dyDescent="0.35">
      <c r="A5" s="2"/>
      <c r="B5" s="15"/>
      <c r="C5" s="14" t="s">
        <v>58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8"/>
      <c r="T5" s="2"/>
    </row>
    <row r="6" spans="1:24" ht="24" customHeight="1" x14ac:dyDescent="0.35">
      <c r="B6" s="18" t="s">
        <v>13</v>
      </c>
      <c r="C6" s="19" t="s">
        <v>59</v>
      </c>
      <c r="D6" s="15"/>
      <c r="E6" s="75" t="s">
        <v>60</v>
      </c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15"/>
      <c r="S6" s="20">
        <v>45657</v>
      </c>
    </row>
    <row r="7" spans="1:24" ht="18.75" thickBot="1" x14ac:dyDescent="0.4">
      <c r="B7" s="15"/>
      <c r="C7" s="21" t="s">
        <v>15</v>
      </c>
      <c r="D7" s="15"/>
      <c r="E7" s="22" t="s">
        <v>3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3"/>
      <c r="S7" s="23"/>
    </row>
    <row r="8" spans="1:24" ht="7.5" customHeight="1" thickTop="1" x14ac:dyDescent="0.35">
      <c r="A8" s="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5"/>
    </row>
    <row r="9" spans="1:24" ht="18.75" thickBot="1" x14ac:dyDescent="0.4">
      <c r="A9" s="6"/>
      <c r="B9" s="15"/>
      <c r="C9" s="15"/>
      <c r="D9" s="15"/>
      <c r="E9" s="15"/>
      <c r="F9" s="15"/>
      <c r="G9" s="25"/>
      <c r="H9" s="26" t="s">
        <v>16</v>
      </c>
      <c r="I9" s="25"/>
      <c r="J9" s="25"/>
      <c r="K9" s="25"/>
      <c r="L9" s="25"/>
      <c r="M9" s="15"/>
      <c r="N9" s="15"/>
      <c r="O9" s="15"/>
      <c r="P9" s="15"/>
      <c r="Q9" s="15"/>
      <c r="R9" s="15"/>
      <c r="S9" s="15"/>
      <c r="T9" s="7"/>
    </row>
    <row r="10" spans="1:24" ht="18.75" thickTop="1" x14ac:dyDescent="0.35">
      <c r="A10" s="6"/>
      <c r="B10" s="27" t="s">
        <v>4</v>
      </c>
      <c r="C10" s="27"/>
      <c r="D10" s="27"/>
      <c r="E10" s="27"/>
      <c r="F10" s="27"/>
      <c r="G10" s="27"/>
      <c r="H10" s="27"/>
      <c r="I10" s="28" t="s">
        <v>5</v>
      </c>
      <c r="J10" s="27"/>
      <c r="K10" s="27"/>
      <c r="L10" s="27"/>
      <c r="M10" s="27"/>
      <c r="N10" s="27"/>
      <c r="O10" s="27"/>
      <c r="P10" s="27"/>
      <c r="Q10" s="27"/>
      <c r="R10" s="27"/>
      <c r="S10" s="29"/>
      <c r="T10" s="8"/>
    </row>
    <row r="11" spans="1:24" ht="18" x14ac:dyDescent="0.35">
      <c r="A11" s="6"/>
      <c r="B11" s="15" t="s">
        <v>17</v>
      </c>
      <c r="C11" s="15"/>
      <c r="D11" s="15"/>
      <c r="E11" s="15"/>
      <c r="F11" s="15"/>
      <c r="G11" s="30">
        <f>+G12+G13</f>
        <v>15541560.82</v>
      </c>
      <c r="H11" s="31"/>
      <c r="I11" s="32"/>
      <c r="J11" s="15"/>
      <c r="K11" s="15"/>
      <c r="L11" s="15"/>
      <c r="M11" s="15"/>
      <c r="N11" s="15"/>
      <c r="O11" s="15"/>
      <c r="P11" s="15"/>
      <c r="Q11" s="33" t="s">
        <v>0</v>
      </c>
      <c r="R11" s="33" t="s">
        <v>56</v>
      </c>
      <c r="S11" s="33" t="s">
        <v>2</v>
      </c>
      <c r="T11" s="9"/>
    </row>
    <row r="12" spans="1:24" ht="18" x14ac:dyDescent="0.35">
      <c r="A12" s="6"/>
      <c r="B12" s="15"/>
      <c r="C12" s="15"/>
      <c r="D12" s="15"/>
      <c r="E12" s="15" t="s">
        <v>18</v>
      </c>
      <c r="F12" s="15"/>
      <c r="G12" s="34">
        <v>15541560.82</v>
      </c>
      <c r="H12" s="31"/>
      <c r="I12" s="32"/>
      <c r="J12" s="15"/>
      <c r="K12" s="15"/>
      <c r="L12" s="15"/>
      <c r="M12" s="15"/>
      <c r="N12" s="15"/>
      <c r="O12" s="15"/>
      <c r="P12" s="15"/>
      <c r="Q12" s="35" t="s">
        <v>1</v>
      </c>
      <c r="R12" s="35" t="s">
        <v>57</v>
      </c>
      <c r="S12" s="35"/>
      <c r="T12" s="9"/>
    </row>
    <row r="13" spans="1:24" ht="19.5" customHeight="1" x14ac:dyDescent="0.35">
      <c r="A13" s="6"/>
      <c r="B13" s="15"/>
      <c r="C13" s="15"/>
      <c r="D13" s="15"/>
      <c r="E13" s="15" t="s">
        <v>19</v>
      </c>
      <c r="F13" s="15"/>
      <c r="G13" s="36"/>
      <c r="H13" s="31"/>
      <c r="I13" s="15" t="s">
        <v>20</v>
      </c>
      <c r="J13" s="15"/>
      <c r="K13" s="15"/>
      <c r="L13" s="15"/>
      <c r="M13" s="15"/>
      <c r="N13" s="15"/>
      <c r="O13" s="15"/>
      <c r="P13" s="15"/>
      <c r="Q13" s="37">
        <f>SUM(Q14:Q18)</f>
        <v>0</v>
      </c>
      <c r="R13" s="37">
        <f>SUM(R14:R18)</f>
        <v>0</v>
      </c>
      <c r="S13" s="38">
        <f>SUM(S14:S18)</f>
        <v>0</v>
      </c>
      <c r="T13" s="7"/>
    </row>
    <row r="14" spans="1:24" ht="21" customHeight="1" x14ac:dyDescent="0.35">
      <c r="A14" s="6"/>
      <c r="B14" s="15"/>
      <c r="C14" s="15"/>
      <c r="D14" s="15"/>
      <c r="E14" s="15"/>
      <c r="F14" s="15"/>
      <c r="G14" s="39"/>
      <c r="H14" s="31"/>
      <c r="I14" s="32"/>
      <c r="J14" s="15" t="s">
        <v>6</v>
      </c>
      <c r="K14" s="15"/>
      <c r="L14" s="15"/>
      <c r="M14" s="15"/>
      <c r="N14" s="15"/>
      <c r="O14" s="15"/>
      <c r="P14" s="15"/>
      <c r="Q14" s="40"/>
      <c r="R14" s="41"/>
      <c r="S14" s="37">
        <f t="shared" ref="S14:S18" si="0">+R14+Q14</f>
        <v>0</v>
      </c>
      <c r="T14" s="7"/>
    </row>
    <row r="15" spans="1:24" ht="18" x14ac:dyDescent="0.35">
      <c r="A15" s="6"/>
      <c r="B15" s="14" t="s">
        <v>21</v>
      </c>
      <c r="C15" s="29"/>
      <c r="D15" s="29"/>
      <c r="E15" s="29"/>
      <c r="F15" s="29"/>
      <c r="G15" s="42">
        <f>SUM(G16,G21)</f>
        <v>0</v>
      </c>
      <c r="H15" s="31"/>
      <c r="I15" s="32"/>
      <c r="J15" s="15" t="s">
        <v>7</v>
      </c>
      <c r="K15" s="15"/>
      <c r="L15" s="15"/>
      <c r="M15" s="15"/>
      <c r="N15" s="15"/>
      <c r="O15" s="15"/>
      <c r="P15" s="15"/>
      <c r="Q15" s="43"/>
      <c r="R15" s="44"/>
      <c r="S15" s="37">
        <f t="shared" si="0"/>
        <v>0</v>
      </c>
      <c r="T15" s="7"/>
      <c r="U15" s="10"/>
      <c r="X15" s="11"/>
    </row>
    <row r="16" spans="1:24" ht="18" x14ac:dyDescent="0.35">
      <c r="A16" s="6"/>
      <c r="B16" s="15" t="s">
        <v>22</v>
      </c>
      <c r="C16" s="15"/>
      <c r="D16" s="15"/>
      <c r="E16" s="15"/>
      <c r="F16" s="15"/>
      <c r="G16" s="45">
        <f>SUM(G17:G20)</f>
        <v>0</v>
      </c>
      <c r="H16" s="31"/>
      <c r="I16" s="32"/>
      <c r="J16" s="15" t="s">
        <v>8</v>
      </c>
      <c r="K16" s="15"/>
      <c r="L16" s="15"/>
      <c r="M16" s="15"/>
      <c r="N16" s="15"/>
      <c r="O16" s="15"/>
      <c r="P16" s="15"/>
      <c r="Q16" s="43"/>
      <c r="R16" s="44"/>
      <c r="S16" s="37">
        <f t="shared" si="0"/>
        <v>0</v>
      </c>
      <c r="T16" s="7"/>
    </row>
    <row r="17" spans="1:21" ht="18" x14ac:dyDescent="0.35">
      <c r="A17" s="6"/>
      <c r="B17" s="15" t="s">
        <v>23</v>
      </c>
      <c r="C17" s="15"/>
      <c r="D17" s="15"/>
      <c r="E17" s="15" t="s">
        <v>24</v>
      </c>
      <c r="F17" s="15"/>
      <c r="G17" s="34"/>
      <c r="H17" s="31"/>
      <c r="I17" s="32"/>
      <c r="J17" s="15" t="s">
        <v>9</v>
      </c>
      <c r="K17" s="15"/>
      <c r="L17" s="15"/>
      <c r="M17" s="15"/>
      <c r="N17" s="15"/>
      <c r="O17" s="15"/>
      <c r="P17" s="15"/>
      <c r="Q17" s="43"/>
      <c r="R17" s="44"/>
      <c r="S17" s="37">
        <f t="shared" si="0"/>
        <v>0</v>
      </c>
      <c r="T17" s="7"/>
    </row>
    <row r="18" spans="1:21" ht="18" x14ac:dyDescent="0.35">
      <c r="A18" s="6"/>
      <c r="B18" s="15"/>
      <c r="C18" s="15"/>
      <c r="D18" s="15"/>
      <c r="E18" s="15" t="s">
        <v>25</v>
      </c>
      <c r="F18" s="15"/>
      <c r="G18" s="43"/>
      <c r="H18" s="31"/>
      <c r="I18" s="32"/>
      <c r="J18" s="15" t="s">
        <v>26</v>
      </c>
      <c r="K18" s="15"/>
      <c r="L18" s="15"/>
      <c r="M18" s="15"/>
      <c r="N18" s="15"/>
      <c r="O18" s="15"/>
      <c r="P18" s="15"/>
      <c r="Q18" s="36"/>
      <c r="R18" s="46"/>
      <c r="S18" s="37">
        <f t="shared" si="0"/>
        <v>0</v>
      </c>
      <c r="T18" s="7"/>
    </row>
    <row r="19" spans="1:21" ht="18" x14ac:dyDescent="0.35">
      <c r="A19" s="6"/>
      <c r="B19" s="15" t="s">
        <v>27</v>
      </c>
      <c r="C19" s="15"/>
      <c r="D19" s="15"/>
      <c r="E19" s="15"/>
      <c r="F19" s="15"/>
      <c r="G19" s="43"/>
      <c r="H19" s="31"/>
      <c r="I19" s="32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7"/>
    </row>
    <row r="20" spans="1:21" ht="18" x14ac:dyDescent="0.35">
      <c r="A20" s="6"/>
      <c r="B20" s="15" t="s">
        <v>28</v>
      </c>
      <c r="C20" s="15"/>
      <c r="D20" s="15"/>
      <c r="E20" s="15"/>
      <c r="F20" s="15"/>
      <c r="G20" s="47"/>
      <c r="H20" s="31"/>
      <c r="I20" s="15" t="s">
        <v>29</v>
      </c>
      <c r="J20" s="15"/>
      <c r="K20" s="15"/>
      <c r="L20" s="15"/>
      <c r="M20" s="15"/>
      <c r="N20" s="15"/>
      <c r="O20" s="15"/>
      <c r="P20" s="15"/>
      <c r="Q20" s="37">
        <f>SUM(Q21:Q23)</f>
        <v>0</v>
      </c>
      <c r="R20" s="37">
        <f>SUM(R21:R23)</f>
        <v>0</v>
      </c>
      <c r="S20" s="38">
        <f>+R20+Q20</f>
        <v>0</v>
      </c>
      <c r="T20" s="7"/>
    </row>
    <row r="21" spans="1:21" ht="18" x14ac:dyDescent="0.35">
      <c r="A21" s="6"/>
      <c r="B21" s="15" t="s">
        <v>30</v>
      </c>
      <c r="C21" s="15"/>
      <c r="D21" s="15"/>
      <c r="E21" s="15"/>
      <c r="F21" s="15"/>
      <c r="G21" s="45">
        <f>SUM(G22:G23)</f>
        <v>0</v>
      </c>
      <c r="H21" s="31"/>
      <c r="I21" s="32"/>
      <c r="J21" s="15" t="s">
        <v>10</v>
      </c>
      <c r="K21" s="15"/>
      <c r="L21" s="15"/>
      <c r="M21" s="15"/>
      <c r="N21" s="15"/>
      <c r="O21" s="15"/>
      <c r="P21" s="15"/>
      <c r="Q21" s="40"/>
      <c r="R21" s="40"/>
      <c r="S21" s="37">
        <f>+R21+Q21</f>
        <v>0</v>
      </c>
      <c r="T21" s="7"/>
    </row>
    <row r="22" spans="1:21" ht="18" x14ac:dyDescent="0.35">
      <c r="A22" s="6"/>
      <c r="B22" s="15"/>
      <c r="C22" s="15" t="s">
        <v>31</v>
      </c>
      <c r="D22" s="15"/>
      <c r="E22" s="15"/>
      <c r="F22" s="15"/>
      <c r="G22" s="43"/>
      <c r="H22" s="31"/>
      <c r="I22" s="32"/>
      <c r="J22" s="15" t="s">
        <v>11</v>
      </c>
      <c r="K22" s="15"/>
      <c r="L22" s="15"/>
      <c r="M22" s="15"/>
      <c r="N22" s="15"/>
      <c r="O22" s="15"/>
      <c r="P22" s="15"/>
      <c r="Q22" s="43"/>
      <c r="R22" s="43"/>
      <c r="S22" s="37">
        <f>+R22+Q22</f>
        <v>0</v>
      </c>
      <c r="T22" s="7"/>
    </row>
    <row r="23" spans="1:21" ht="18" x14ac:dyDescent="0.35">
      <c r="A23" s="6"/>
      <c r="B23" s="15"/>
      <c r="C23" s="15" t="s">
        <v>32</v>
      </c>
      <c r="D23" s="15"/>
      <c r="E23" s="15"/>
      <c r="F23" s="15"/>
      <c r="G23" s="36"/>
      <c r="H23" s="31"/>
      <c r="I23" s="32"/>
      <c r="J23" s="15" t="s">
        <v>9</v>
      </c>
      <c r="K23" s="15"/>
      <c r="L23" s="15"/>
      <c r="M23" s="15"/>
      <c r="N23" s="15"/>
      <c r="O23" s="15"/>
      <c r="P23" s="15"/>
      <c r="Q23" s="36"/>
      <c r="R23" s="36"/>
      <c r="S23" s="37">
        <f>SUM(Q23:R23)</f>
        <v>0</v>
      </c>
      <c r="T23" s="7"/>
    </row>
    <row r="24" spans="1:21" ht="18" x14ac:dyDescent="0.35">
      <c r="A24" s="6"/>
      <c r="B24" s="15"/>
      <c r="C24" s="15"/>
      <c r="D24" s="15"/>
      <c r="E24" s="15"/>
      <c r="F24" s="15"/>
      <c r="G24" s="39"/>
      <c r="H24" s="31"/>
      <c r="I24" s="32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7"/>
    </row>
    <row r="25" spans="1:21" ht="18" x14ac:dyDescent="0.35">
      <c r="A25" s="6"/>
      <c r="B25" s="14" t="s">
        <v>33</v>
      </c>
      <c r="C25" s="14"/>
      <c r="D25" s="14"/>
      <c r="E25" s="14"/>
      <c r="F25" s="14"/>
      <c r="G25" s="48">
        <f>SUM(G27:G32)</f>
        <v>0</v>
      </c>
      <c r="H25" s="31"/>
      <c r="I25" s="15" t="s">
        <v>34</v>
      </c>
      <c r="J25" s="15"/>
      <c r="K25" s="15"/>
      <c r="L25" s="15"/>
      <c r="M25" s="15"/>
      <c r="N25" s="15"/>
      <c r="O25" s="15"/>
      <c r="P25" s="15"/>
      <c r="Q25" s="37">
        <f>SUM(Q26:Q27)</f>
        <v>0</v>
      </c>
      <c r="R25" s="37">
        <f>SUM(R26:R27)</f>
        <v>0</v>
      </c>
      <c r="S25" s="38">
        <f>SUM(S26:S27)</f>
        <v>0</v>
      </c>
      <c r="T25" s="7"/>
    </row>
    <row r="26" spans="1:21" ht="18" x14ac:dyDescent="0.35">
      <c r="A26" s="6"/>
      <c r="B26" s="15" t="s">
        <v>35</v>
      </c>
      <c r="C26" s="15"/>
      <c r="D26" s="15"/>
      <c r="E26" s="15"/>
      <c r="F26" s="15"/>
      <c r="G26" s="49">
        <f>SUM(G27:G28)</f>
        <v>0</v>
      </c>
      <c r="H26" s="31"/>
      <c r="I26" s="32"/>
      <c r="J26" s="15" t="s">
        <v>36</v>
      </c>
      <c r="K26" s="15"/>
      <c r="L26" s="15"/>
      <c r="M26" s="15"/>
      <c r="N26" s="15"/>
      <c r="O26" s="15"/>
      <c r="P26" s="15"/>
      <c r="Q26" s="43"/>
      <c r="R26" s="50"/>
      <c r="S26" s="37">
        <f>+R26+Q26</f>
        <v>0</v>
      </c>
      <c r="T26" s="7"/>
      <c r="U26" s="11"/>
    </row>
    <row r="27" spans="1:21" ht="18" x14ac:dyDescent="0.35">
      <c r="A27" s="6"/>
      <c r="B27" s="15"/>
      <c r="C27" s="15" t="s">
        <v>37</v>
      </c>
      <c r="D27" s="15"/>
      <c r="E27" s="15"/>
      <c r="F27" s="15"/>
      <c r="G27" s="43"/>
      <c r="H27" s="31"/>
      <c r="I27" s="32"/>
      <c r="J27" s="15" t="s">
        <v>9</v>
      </c>
      <c r="K27" s="15"/>
      <c r="L27" s="15"/>
      <c r="M27" s="15"/>
      <c r="N27" s="15"/>
      <c r="O27" s="15"/>
      <c r="P27" s="15"/>
      <c r="Q27" s="36"/>
      <c r="R27" s="46"/>
      <c r="S27" s="37">
        <f>+R27+Q27</f>
        <v>0</v>
      </c>
      <c r="T27" s="7"/>
    </row>
    <row r="28" spans="1:21" ht="18" x14ac:dyDescent="0.35">
      <c r="A28" s="6"/>
      <c r="B28" s="15"/>
      <c r="C28" s="15" t="s">
        <v>38</v>
      </c>
      <c r="D28" s="15"/>
      <c r="E28" s="15"/>
      <c r="F28" s="15"/>
      <c r="G28" s="43"/>
      <c r="H28" s="31"/>
      <c r="I28" s="32"/>
      <c r="J28" s="15"/>
      <c r="K28" s="15"/>
      <c r="L28" s="15"/>
      <c r="M28" s="15"/>
      <c r="N28" s="15"/>
      <c r="O28" s="15"/>
      <c r="P28" s="15"/>
      <c r="Q28" s="51"/>
      <c r="R28" s="15"/>
      <c r="S28" s="15"/>
      <c r="T28" s="7"/>
    </row>
    <row r="29" spans="1:21" ht="18" x14ac:dyDescent="0.35">
      <c r="A29" s="6"/>
      <c r="B29" s="15" t="s">
        <v>39</v>
      </c>
      <c r="C29" s="15"/>
      <c r="D29" s="15"/>
      <c r="E29" s="15"/>
      <c r="F29" s="15"/>
      <c r="G29" s="34"/>
      <c r="H29" s="31"/>
      <c r="I29" s="15" t="s">
        <v>40</v>
      </c>
      <c r="J29" s="15"/>
      <c r="K29" s="15"/>
      <c r="L29" s="15"/>
      <c r="M29" s="15"/>
      <c r="N29" s="15"/>
      <c r="O29" s="15"/>
      <c r="P29" s="15"/>
      <c r="Q29" s="37">
        <f>SUM(Q30:Q31)</f>
        <v>-2450029.9900000095</v>
      </c>
      <c r="R29" s="37">
        <f>SUM(R30:R31)</f>
        <v>0</v>
      </c>
      <c r="S29" s="38">
        <f>SUM(S30:S31)</f>
        <v>-2450029.9900000095</v>
      </c>
      <c r="T29" s="7"/>
    </row>
    <row r="30" spans="1:21" ht="18" x14ac:dyDescent="0.35">
      <c r="A30" s="6"/>
      <c r="B30" s="15" t="s">
        <v>41</v>
      </c>
      <c r="C30" s="15"/>
      <c r="D30" s="15"/>
      <c r="E30" s="15"/>
      <c r="F30" s="15"/>
      <c r="G30" s="34"/>
      <c r="H30" s="31"/>
      <c r="I30" s="32"/>
      <c r="J30" s="15" t="s">
        <v>42</v>
      </c>
      <c r="K30" s="15"/>
      <c r="L30" s="15"/>
      <c r="M30" s="15"/>
      <c r="N30" s="15"/>
      <c r="O30" s="15"/>
      <c r="P30" s="15"/>
      <c r="Q30" s="52">
        <v>-2720029.9900000095</v>
      </c>
      <c r="R30" s="50"/>
      <c r="S30" s="37">
        <f>+R30+Q30</f>
        <v>-2720029.9900000095</v>
      </c>
      <c r="T30" s="7"/>
    </row>
    <row r="31" spans="1:21" ht="18" x14ac:dyDescent="0.35">
      <c r="A31" s="6"/>
      <c r="B31" s="15" t="s">
        <v>43</v>
      </c>
      <c r="C31" s="15"/>
      <c r="D31" s="15"/>
      <c r="E31" s="15"/>
      <c r="F31" s="15"/>
      <c r="G31" s="34"/>
      <c r="H31" s="31"/>
      <c r="I31" s="32"/>
      <c r="J31" s="15" t="s">
        <v>44</v>
      </c>
      <c r="K31" s="15"/>
      <c r="L31" s="15"/>
      <c r="M31" s="15"/>
      <c r="N31" s="15"/>
      <c r="O31" s="15"/>
      <c r="P31" s="15"/>
      <c r="Q31" s="53">
        <v>270000</v>
      </c>
      <c r="R31" s="54"/>
      <c r="S31" s="37">
        <f>+R31+Q31</f>
        <v>270000</v>
      </c>
      <c r="T31" s="7"/>
    </row>
    <row r="32" spans="1:21" ht="18" x14ac:dyDescent="0.35">
      <c r="A32" s="6"/>
      <c r="B32" s="15" t="s">
        <v>45</v>
      </c>
      <c r="C32" s="15"/>
      <c r="D32" s="15"/>
      <c r="E32" s="15"/>
      <c r="F32" s="15"/>
      <c r="G32" s="34"/>
      <c r="H32" s="31"/>
      <c r="I32" s="32"/>
      <c r="J32" s="15"/>
      <c r="K32" s="15"/>
      <c r="L32" s="15"/>
      <c r="M32" s="15"/>
      <c r="N32" s="15"/>
      <c r="O32" s="15"/>
      <c r="P32" s="15"/>
      <c r="Q32" s="55"/>
      <c r="R32" s="55"/>
      <c r="S32" s="15"/>
      <c r="T32" s="7"/>
    </row>
    <row r="33" spans="1:20" ht="18" x14ac:dyDescent="0.35">
      <c r="A33" s="6"/>
      <c r="B33" s="14" t="s">
        <v>46</v>
      </c>
      <c r="C33" s="14"/>
      <c r="D33" s="14"/>
      <c r="E33" s="14"/>
      <c r="F33" s="14"/>
      <c r="G33" s="56">
        <f>SUM(G34:G35)</f>
        <v>0</v>
      </c>
      <c r="H33" s="31"/>
      <c r="I33" s="15" t="s">
        <v>47</v>
      </c>
      <c r="J33" s="15"/>
      <c r="K33" s="15"/>
      <c r="L33" s="15"/>
      <c r="M33" s="15"/>
      <c r="N33" s="15"/>
      <c r="O33" s="15"/>
      <c r="P33" s="15"/>
      <c r="Q33" s="57">
        <v>17991590.809999999</v>
      </c>
      <c r="R33" s="58"/>
      <c r="S33" s="38">
        <f t="shared" ref="S33:S35" si="1">+R33+Q33</f>
        <v>17991590.809999999</v>
      </c>
      <c r="T33" s="7"/>
    </row>
    <row r="34" spans="1:20" ht="18" x14ac:dyDescent="0.35">
      <c r="A34" s="6"/>
      <c r="B34" s="15"/>
      <c r="C34" s="15" t="s">
        <v>48</v>
      </c>
      <c r="D34" s="15"/>
      <c r="E34" s="15"/>
      <c r="F34" s="15"/>
      <c r="G34" s="59" t="s">
        <v>49</v>
      </c>
      <c r="H34" s="31"/>
      <c r="I34" s="32"/>
      <c r="J34" s="15"/>
      <c r="K34" s="15"/>
      <c r="L34" s="15"/>
      <c r="M34" s="15"/>
      <c r="N34" s="15"/>
      <c r="O34" s="15"/>
      <c r="P34" s="15"/>
      <c r="Q34" s="58"/>
      <c r="R34" s="58"/>
      <c r="S34" s="15"/>
      <c r="T34" s="7"/>
    </row>
    <row r="35" spans="1:20" ht="18" x14ac:dyDescent="0.35">
      <c r="A35" s="6"/>
      <c r="B35" s="15"/>
      <c r="C35" s="15" t="s">
        <v>50</v>
      </c>
      <c r="D35" s="15"/>
      <c r="E35" s="15"/>
      <c r="F35" s="15"/>
      <c r="G35" s="60"/>
      <c r="H35" s="31"/>
      <c r="I35" s="15" t="s">
        <v>51</v>
      </c>
      <c r="J35" s="15"/>
      <c r="K35" s="15"/>
      <c r="L35" s="15"/>
      <c r="M35" s="15"/>
      <c r="N35" s="15"/>
      <c r="O35" s="15"/>
      <c r="P35" s="15"/>
      <c r="Q35" s="60"/>
      <c r="R35" s="60"/>
      <c r="S35" s="37">
        <f t="shared" si="1"/>
        <v>0</v>
      </c>
      <c r="T35" s="7"/>
    </row>
    <row r="36" spans="1:20" ht="18" x14ac:dyDescent="0.35">
      <c r="A36" s="6"/>
      <c r="B36" s="51" t="s">
        <v>52</v>
      </c>
      <c r="C36" s="15"/>
      <c r="D36" s="15"/>
      <c r="E36" s="15"/>
      <c r="F36" s="15"/>
      <c r="G36" s="39"/>
      <c r="H36" s="31"/>
      <c r="I36" s="32"/>
      <c r="J36" s="15"/>
      <c r="K36" s="15"/>
      <c r="L36" s="15"/>
      <c r="M36" s="15"/>
      <c r="N36" s="15"/>
      <c r="O36" s="15"/>
      <c r="P36" s="15"/>
      <c r="Q36" s="61"/>
      <c r="R36" s="61"/>
      <c r="S36" s="61"/>
      <c r="T36" s="7"/>
    </row>
    <row r="37" spans="1:20" ht="15.75" customHeight="1" x14ac:dyDescent="0.35">
      <c r="A37" s="6"/>
      <c r="B37" s="51" t="s">
        <v>53</v>
      </c>
      <c r="C37" s="15"/>
      <c r="D37" s="15"/>
      <c r="E37" s="15"/>
      <c r="F37" s="15"/>
      <c r="G37" s="77">
        <f>+G11+G15+G25+G33</f>
        <v>15541560.82</v>
      </c>
      <c r="H37" s="31"/>
      <c r="I37" s="15" t="s">
        <v>54</v>
      </c>
      <c r="J37" s="15"/>
      <c r="K37" s="15"/>
      <c r="L37" s="15"/>
      <c r="M37" s="15"/>
      <c r="N37" s="15"/>
      <c r="O37" s="15"/>
      <c r="P37" s="15"/>
      <c r="Q37" s="62">
        <f>+Q13+Q20+Q25+Q29+Q33+Q35</f>
        <v>15541560.819999989</v>
      </c>
      <c r="R37" s="62">
        <f>+R13+R20+R25+R29+R33+R35</f>
        <v>0</v>
      </c>
      <c r="S37" s="63">
        <f>+S13+S20+S25+S29+S33+S35</f>
        <v>15541560.819999989</v>
      </c>
      <c r="T37" s="7"/>
    </row>
    <row r="38" spans="1:20" ht="18.75" thickBot="1" x14ac:dyDescent="0.4">
      <c r="A38" s="6"/>
      <c r="B38" s="51" t="s">
        <v>55</v>
      </c>
      <c r="C38" s="15"/>
      <c r="D38" s="15"/>
      <c r="E38" s="15"/>
      <c r="F38" s="15"/>
      <c r="G38" s="78"/>
      <c r="H38" s="31"/>
      <c r="I38" s="32"/>
      <c r="J38" s="15"/>
      <c r="K38" s="15"/>
      <c r="L38" s="15"/>
      <c r="M38" s="15"/>
      <c r="N38" s="15"/>
      <c r="O38" s="15"/>
      <c r="P38" s="79" t="s">
        <v>12</v>
      </c>
      <c r="Q38" s="79"/>
      <c r="R38" s="79"/>
      <c r="S38" s="79"/>
      <c r="T38" s="7"/>
    </row>
    <row r="39" spans="1:20" ht="18.75" thickBot="1" x14ac:dyDescent="0.4">
      <c r="A39" s="6"/>
      <c r="B39" s="15"/>
      <c r="C39" s="15"/>
      <c r="D39" s="64" t="s">
        <v>62</v>
      </c>
      <c r="E39" s="64"/>
      <c r="F39" s="15"/>
      <c r="G39" s="15"/>
      <c r="H39" s="31"/>
      <c r="I39" s="32"/>
      <c r="J39" s="15"/>
      <c r="K39" s="15"/>
      <c r="L39" s="15"/>
      <c r="M39" s="15"/>
      <c r="N39" s="15"/>
      <c r="O39" s="15"/>
      <c r="P39" s="29"/>
      <c r="Q39" s="65">
        <f>SUM(G12+G15-Q37)</f>
        <v>1.1175870895385742E-8</v>
      </c>
      <c r="R39" s="66">
        <f>SUM(G13+G25-R37)</f>
        <v>0</v>
      </c>
      <c r="S39" s="67">
        <f>+G37-S37</f>
        <v>0</v>
      </c>
      <c r="T39" s="7"/>
    </row>
    <row r="40" spans="1:20" ht="18.75" thickBot="1" x14ac:dyDescent="0.4">
      <c r="A40" s="12"/>
      <c r="B40" s="25"/>
      <c r="C40" s="25"/>
      <c r="D40" s="25"/>
      <c r="E40" s="25"/>
      <c r="F40" s="25"/>
      <c r="G40" s="25"/>
      <c r="H40" s="68"/>
      <c r="I40" s="69"/>
      <c r="J40" s="25"/>
      <c r="K40" s="25"/>
      <c r="L40" s="25"/>
      <c r="M40" s="25"/>
      <c r="N40" s="25"/>
      <c r="O40" s="25"/>
      <c r="P40" s="70"/>
      <c r="Q40" s="71"/>
      <c r="R40" s="71"/>
      <c r="S40" s="72"/>
      <c r="T40" s="13"/>
    </row>
    <row r="41" spans="1:20" ht="18.75" thickTop="1" x14ac:dyDescent="0.35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9"/>
      <c r="Q41" s="73"/>
      <c r="R41" s="73"/>
      <c r="S41" s="74"/>
    </row>
    <row r="42" spans="1:20" ht="18" x14ac:dyDescent="0.35">
      <c r="B42" s="15"/>
      <c r="C42" s="76" t="s">
        <v>61</v>
      </c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</row>
    <row r="43" spans="1:20" ht="18" x14ac:dyDescent="0.35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29"/>
      <c r="Q43" s="73"/>
      <c r="R43" s="73"/>
      <c r="S43" s="74"/>
    </row>
    <row r="44" spans="1:20" ht="34.5" customHeight="1" x14ac:dyDescent="0.35">
      <c r="B44" s="15"/>
      <c r="C44" s="76" t="s">
        <v>65</v>
      </c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</row>
  </sheetData>
  <mergeCells count="5">
    <mergeCell ref="E6:Q6"/>
    <mergeCell ref="C44:S44"/>
    <mergeCell ref="C42:S42"/>
    <mergeCell ref="G37:G38"/>
    <mergeCell ref="P38:S38"/>
  </mergeCells>
  <phoneticPr fontId="0" type="noConversion"/>
  <printOptions horizontalCentered="1"/>
  <pageMargins left="0.78740157480314965" right="0.78740157480314965" top="1.5748031496062993" bottom="1.3779527559055118" header="0.39370078740157483" footer="0"/>
  <pageSetup scale="50" orientation="portrait" r:id="rId1"/>
  <headerFooter alignWithMargins="0">
    <oddHeader>&amp;L&amp;G</oddHeader>
    <oddFooter>&amp;C&amp;"Montserrat Light,Normal"&amp;P</oddFooter>
  </headerFooter>
  <legacyDrawingHF r:id="rId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Flujo_Conacyt</vt:lpstr>
      <vt:lpstr>Flujo_Conacyt!Área_de_impresión</vt:lpstr>
      <vt:lpstr>Flujo_Conacyt!Títulos_a_imprimir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Todos Nosotros</dc:creator>
  <cp:lastModifiedBy>Joel Alarcón Gómez</cp:lastModifiedBy>
  <cp:lastPrinted>2025-05-30T20:15:24Z</cp:lastPrinted>
  <dcterms:created xsi:type="dcterms:W3CDTF">2001-02-26T20:22:16Z</dcterms:created>
  <dcterms:modified xsi:type="dcterms:W3CDTF">2025-05-30T20:28:41Z</dcterms:modified>
</cp:coreProperties>
</file>